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Мельникова\Контроль ИП ТС\2017\По 689пр2017\РЭК\"/>
    </mc:Choice>
  </mc:AlternateContent>
  <bookViews>
    <workbookView xWindow="0" yWindow="0" windowWidth="23880" windowHeight="12060" tabRatio="824" activeTab="2"/>
  </bookViews>
  <sheets>
    <sheet name="Титульный" sheetId="11" r:id="rId1"/>
    <sheet name="Контроль исполнения финплана" sheetId="9" r:id="rId2"/>
    <sheet name="Контроль соответствия инсточник" sheetId="8" r:id="rId3"/>
    <sheet name="Контроль соответствия мероприят" sheetId="7" r:id="rId4"/>
    <sheet name="Подтверждающие документы" sheetId="3" r:id="rId5"/>
    <sheet name="Закупочная деятельность" sheetId="1" r:id="rId6"/>
    <sheet name="Контроль сроков" sheetId="6" r:id="rId7"/>
    <sheet name="Показатели надежности и ЭФ" sheetId="4" r:id="rId8"/>
    <sheet name="Плановые показатели" sheetId="5" r:id="rId9"/>
    <sheet name="Контроль использ платы за ТП" sheetId="10" r:id="rId10"/>
  </sheets>
  <calcPr calcId="152511"/>
</workbook>
</file>

<file path=xl/calcChain.xml><?xml version="1.0" encoding="utf-8"?>
<calcChain xmlns="http://schemas.openxmlformats.org/spreadsheetml/2006/main">
  <c r="H28" i="7" l="1"/>
  <c r="I60" i="8"/>
  <c r="I61" i="8" s="1"/>
  <c r="H60" i="8"/>
  <c r="H61" i="8" s="1"/>
  <c r="I55" i="8"/>
  <c r="H55" i="8"/>
  <c r="I42" i="8"/>
  <c r="I56" i="8" s="1"/>
  <c r="H42" i="8"/>
  <c r="I19" i="8"/>
  <c r="I20" i="8" s="1"/>
  <c r="H19" i="8"/>
  <c r="H20" i="8" s="1"/>
  <c r="E13" i="9"/>
  <c r="E8" i="9"/>
  <c r="I62" i="8" l="1"/>
  <c r="H56" i="8"/>
  <c r="H62" i="8" s="1"/>
  <c r="E21" i="9"/>
</calcChain>
</file>

<file path=xl/sharedStrings.xml><?xml version="1.0" encoding="utf-8"?>
<sst xmlns="http://schemas.openxmlformats.org/spreadsheetml/2006/main" count="642" uniqueCount="326">
  <si>
    <t>Наличие в Плане закупки (да/нет)</t>
  </si>
  <si>
    <t>Основание неразмещения в единой информационной системе сведений о закупке товаров, работ, услуг
(с указанием соответствующего пункта из Положения о закупках)</t>
  </si>
  <si>
    <t>Номер закупки</t>
  </si>
  <si>
    <t xml:space="preserve">Ссылка на размещение информации о закупке в единой информационной системе
</t>
  </si>
  <si>
    <t>Наименование мероприятия инвестиционной программы</t>
  </si>
  <si>
    <t>Способ закупки</t>
  </si>
  <si>
    <t xml:space="preserve">Планируемая дата или период размещения извещения о закупке (месяц, год)
</t>
  </si>
  <si>
    <t>Фактическая дата или период размещения извещения о закупке (месяц, год)</t>
  </si>
  <si>
    <t>№ п/п</t>
  </si>
  <si>
    <t>n</t>
  </si>
  <si>
    <t>Реквизиты проектной документации</t>
  </si>
  <si>
    <t>Шифр проекта</t>
  </si>
  <si>
    <t>Дата и № акта сдачи приемки ПИР</t>
  </si>
  <si>
    <t>Наличие проектной документации, да\нет</t>
  </si>
  <si>
    <t>Наличие акта ввода в эксплуатацию объекта, да/нет</t>
  </si>
  <si>
    <t xml:space="preserve">Дата и № акта </t>
  </si>
  <si>
    <t>Реквизиты акта ввода в эксплуатацию</t>
  </si>
  <si>
    <t>Акт Ростехнадзора</t>
  </si>
  <si>
    <t xml:space="preserve">Наличие акта, да\нет </t>
  </si>
  <si>
    <t>дата и № договора подряда</t>
  </si>
  <si>
    <t>Наименование подрядной организации</t>
  </si>
  <si>
    <t>Срок выполнения работ по договору</t>
  </si>
  <si>
    <t>дата и номер КС-3, КС-2, актов выполненных работ</t>
  </si>
  <si>
    <t>Стоимость по акту сдачи приемки ПИР</t>
  </si>
  <si>
    <t>Стоимость работ по КС-3, КС-2, актам выполненных работ</t>
  </si>
  <si>
    <t>Примечания</t>
  </si>
  <si>
    <t>Реквизыты договора подряда и первичных учетных документов о выполнении работ</t>
  </si>
  <si>
    <t>Наименование проектной организации, дата, номер договора</t>
  </si>
  <si>
    <t>Наименование объекта</t>
  </si>
  <si>
    <t>Показатели надежности</t>
  </si>
  <si>
    <t>Показатели энергетической эффективности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</si>
  <si>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сетей, ед./км</t>
  </si>
  <si>
    <t>2016 год</t>
  </si>
  <si>
    <t>план</t>
  </si>
  <si>
    <t>факт</t>
  </si>
  <si>
    <t>2017 год</t>
  </si>
  <si>
    <t>2018 год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</si>
  <si>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мощности, ед./Гкал/час</t>
  </si>
  <si>
    <t>Удельный расход топлива на производство единицы тепловой энергии, отпускаемой с коллекторов источников тепловой энергии, кгу.т/Гкал</t>
  </si>
  <si>
    <t xml:space="preserve">Отношение величины технологических потерь тепловой энергии, теплоносителя к материальной характеристике тепловой сети, Гкал/м2 </t>
  </si>
  <si>
    <t>Величина технологических потерь при передаче тепловой энергии, теплоносителя по тепловым сетям, Гкал/год</t>
  </si>
  <si>
    <t>Наименование показателя</t>
  </si>
  <si>
    <t>Ед. изм.</t>
  </si>
  <si>
    <t>Утвержденный период - 2015 год</t>
  </si>
  <si>
    <t>в т.ч. по годам реализации</t>
  </si>
  <si>
    <t>Удельный расход электрической энергии на транспортировку теплоносителя</t>
  </si>
  <si>
    <r>
      <t>кВт∙ч/м</t>
    </r>
    <r>
      <rPr>
        <vertAlign val="superscript"/>
        <sz val="10"/>
        <color theme="1"/>
        <rFont val="Times New Roman"/>
        <family val="1"/>
        <charset val="204"/>
      </rPr>
      <t>3</t>
    </r>
  </si>
  <si>
    <t>Удельный расход условного топлива на выработку единицы тепловой энергии и (или) теплоносителя</t>
  </si>
  <si>
    <t>т.у.т./Гкал</t>
  </si>
  <si>
    <t>Объем присоединяемой тепловой нагрузки новых потребителей</t>
  </si>
  <si>
    <t>Гкал/ч</t>
  </si>
  <si>
    <t>Износ объектов системы теплоснабжения с выделением процента износа объектов, существующих на начало реализации Инвестиционной программы</t>
  </si>
  <si>
    <t>%</t>
  </si>
  <si>
    <t>Потери тепловой энергии при передаче тепловой энергии по тепловым сетям</t>
  </si>
  <si>
    <t>Гкал в год</t>
  </si>
  <si>
    <t>Потери теплоносителя при передаче тепловой энергии по тепловым сетям</t>
  </si>
  <si>
    <t>тонн в год для воды</t>
  </si>
  <si>
    <t>куб. м для пара</t>
  </si>
  <si>
    <t>в соответствии с законодательством РФ об охране окружающей среды</t>
  </si>
  <si>
    <t>7.1.</t>
  </si>
  <si>
    <t>Железа оксид/в пересчете на железо</t>
  </si>
  <si>
    <t>т/год</t>
  </si>
  <si>
    <t>7.2.</t>
  </si>
  <si>
    <t>Марганец и его соединения/в пересчете на марганца (IV) оксид</t>
  </si>
  <si>
    <t>7.3.</t>
  </si>
  <si>
    <t>Азота диоксид (Азот (IV) оксид)</t>
  </si>
  <si>
    <t>7.4.</t>
  </si>
  <si>
    <t>Азота (II) оксид (Азота оксид)</t>
  </si>
  <si>
    <t>7.5.</t>
  </si>
  <si>
    <t>7.6.</t>
  </si>
  <si>
    <t>Ангидрид сернистый</t>
  </si>
  <si>
    <t>7.7.</t>
  </si>
  <si>
    <t>7.8.</t>
  </si>
  <si>
    <t>Углерод оксид</t>
  </si>
  <si>
    <t>7.9.</t>
  </si>
  <si>
    <t>Ксилол (смесь изомеров)</t>
  </si>
  <si>
    <t>7.10.</t>
  </si>
  <si>
    <t>7.11.</t>
  </si>
  <si>
    <t>Уайт-спирит</t>
  </si>
  <si>
    <t>Взвешенные вещества</t>
  </si>
  <si>
    <t>Плановые значения показателей</t>
  </si>
  <si>
    <t>Фактические значения показателей</t>
  </si>
  <si>
    <t>% от полезного отпуска тепловой энергии</t>
  </si>
  <si>
    <t>Показатели, характеризующие снижение негативного воздействия на окружающую среду, определяемые в соответствии с законодательством Российской Федерации об охране окружающей среды: согласно разрешения выданного Росприроднадзором от 27.07.2012 № 389 в пределах нормативов ПДВ</t>
  </si>
  <si>
    <t>плановая дата выполнения</t>
  </si>
  <si>
    <t>фактическая дата выполнения</t>
  </si>
  <si>
    <t>Основные технические характеристики (мощность, протяженность, диаметр)</t>
  </si>
  <si>
    <t>ввод в эксплуатацию по годам (дата)</t>
  </si>
  <si>
    <t>план на 2016 год</t>
  </si>
  <si>
    <t>факт 2016 года</t>
  </si>
  <si>
    <t>план на 2017 год</t>
  </si>
  <si>
    <t>факт 2017 года</t>
  </si>
  <si>
    <t>план на 2018 год</t>
  </si>
  <si>
    <t>факт 2018 года</t>
  </si>
  <si>
    <t>Контроль за соблюдением сроков выполнения мероприятий инвестиционной программы</t>
  </si>
  <si>
    <t>Выполнение мероприятий утвержденной инвестиционной программы</t>
  </si>
  <si>
    <t>Наименование планового показателя (мощность, протяженность, диаметр) на период 2016-2018 г.г.</t>
  </si>
  <si>
    <t>Наименование начального узла</t>
  </si>
  <si>
    <t>Наименование конечного узла</t>
  </si>
  <si>
    <t>Длина в двухтрубном исчислении, м</t>
  </si>
  <si>
    <t>Условный диаметр, мм</t>
  </si>
  <si>
    <t>Год перекладки</t>
  </si>
  <si>
    <t>Наименование мероприятия</t>
  </si>
  <si>
    <t xml:space="preserve"> Контроль за соответствием фактически выполненных мероприятий инвестиционной программы мероприятиям, предусмотренным инвестиционной программой при ее утверждении</t>
  </si>
  <si>
    <t xml:space="preserve">Контроль за соответствием источников финансирования фактически выполненных мероприятий инвестиционной программы финансовому плану </t>
  </si>
  <si>
    <t>Расходы на реализацию мероприятий, тыс. руб. (без НДС)</t>
  </si>
  <si>
    <t>Наименование источника финансирования мероприятий</t>
  </si>
  <si>
    <t>Источники финансирования</t>
  </si>
  <si>
    <t>Собственные средства</t>
  </si>
  <si>
    <t>амортизационные отчисления</t>
  </si>
  <si>
    <t>прибыль, направленная на инвестиции</t>
  </si>
  <si>
    <t>средства, полученные за счет платы за подключение</t>
  </si>
  <si>
    <t>прочие собственные средства, в т.ч. средства от эмиссии ценных бумаг</t>
  </si>
  <si>
    <t>Привлеченные средства</t>
  </si>
  <si>
    <t>кредиты</t>
  </si>
  <si>
    <t>справочно: проценты по кредиту</t>
  </si>
  <si>
    <t>займы организаций</t>
  </si>
  <si>
    <t>прочие привлеченные средства</t>
  </si>
  <si>
    <t>Бюджетное финансирование</t>
  </si>
  <si>
    <t>Прочие источники финансирования, в т.ч. лизинг</t>
  </si>
  <si>
    <t>ИТОГО по программе</t>
  </si>
  <si>
    <t>Контроль исполнения финансового плана</t>
  </si>
  <si>
    <t xml:space="preserve"> 1.1</t>
  </si>
  <si>
    <t xml:space="preserve"> 1.2</t>
  </si>
  <si>
    <t xml:space="preserve"> 1.3</t>
  </si>
  <si>
    <t xml:space="preserve"> 1.4</t>
  </si>
  <si>
    <t xml:space="preserve"> 2.1</t>
  </si>
  <si>
    <t xml:space="preserve"> 2.2</t>
  </si>
  <si>
    <t xml:space="preserve"> 2.3</t>
  </si>
  <si>
    <t>Расходы на реализацию инвестиционной программы по годам реализации (тыс. руб., без НДС)</t>
  </si>
  <si>
    <t xml:space="preserve">Сведения о наличии обосновывающих и подтверждающих документов </t>
  </si>
  <si>
    <t xml:space="preserve"> Контроль  расходования средств, полученных за счет платы за подключение (технологическое присоединение) к системе теплоснабжения</t>
  </si>
  <si>
    <t xml:space="preserve"> реквизиты заявителя</t>
  </si>
  <si>
    <t>Дата, номер заявки</t>
  </si>
  <si>
    <t>Местонахождение подключаемого объекта</t>
  </si>
  <si>
    <t>Подключаемая тепловая нагрузка, Гкал/ч</t>
  </si>
  <si>
    <t>Дата, номер договора</t>
  </si>
  <si>
    <t>Мероприятия по подключению</t>
  </si>
  <si>
    <t>Относятся к соответствующему мероприятию инвестиционной программы (указать наименование)</t>
  </si>
  <si>
    <t>Перечень мероприятий</t>
  </si>
  <si>
    <t xml:space="preserve">Заявление о подключении (технологическом присоединении) </t>
  </si>
  <si>
    <t xml:space="preserve">Договор о подключении (технологическом присоединении) </t>
  </si>
  <si>
    <t>Размер платы за подключение, тыс. руб. (без НДС)</t>
  </si>
  <si>
    <t>Местоположение точек подключения</t>
  </si>
  <si>
    <t>Исполнение договора о подключении</t>
  </si>
  <si>
    <t>Реквизиты акта о подключении</t>
  </si>
  <si>
    <t>Задолженность заявителя по договору о подключении на отчетную дату, тыс. руб. (без НДС)</t>
  </si>
  <si>
    <t>Размер фактической оплаты заявителем платы за подключение, тыс. руб. (без НДС)</t>
  </si>
  <si>
    <t>Приложение 1</t>
  </si>
  <si>
    <t>Приложение 2</t>
  </si>
  <si>
    <t>Приложение 3</t>
  </si>
  <si>
    <t>Приложение 4</t>
  </si>
  <si>
    <t>Приложение 5</t>
  </si>
  <si>
    <t>Контроль обоснованности произведенных расходов</t>
  </si>
  <si>
    <t>Приложение 6</t>
  </si>
  <si>
    <t>Приложение 7</t>
  </si>
  <si>
    <t>Приложение 8</t>
  </si>
  <si>
    <t>Приложение 9</t>
  </si>
  <si>
    <t>Составляющие расходов</t>
  </si>
  <si>
    <t>приобретение материалов и оборудования</t>
  </si>
  <si>
    <t>строительно-монтажные работы, пусконаладочные работы</t>
  </si>
  <si>
    <t>подготовка проектной документации</t>
  </si>
  <si>
    <t>иные расходы (указать)</t>
  </si>
  <si>
    <t xml:space="preserve">уточнение стоимости по результатам утвержденной проектно-сметной документации
</t>
  </si>
  <si>
    <t>уточнения стоимости по результатам конкурсов, заключенных договоров (закупочных процедур)</t>
  </si>
  <si>
    <t>Прочие (указать конкретно)</t>
  </si>
  <si>
    <t>Отклонения</t>
  </si>
  <si>
    <t>Пояснения в случае наличия отклонений от плана</t>
  </si>
  <si>
    <t xml:space="preserve">Группа 2. Строительство новых объектов системы централизованного теплоснабжения, не связанных с подключением новых потребителей, в том числе 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</si>
  <si>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</si>
  <si>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</si>
  <si>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</si>
  <si>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</si>
  <si>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</si>
  <si>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</si>
  <si>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</si>
  <si>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</si>
  <si>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3.1</t>
  </si>
  <si>
    <t>Плата концедента</t>
  </si>
  <si>
    <t>заемные средства и плата концедента</t>
  </si>
  <si>
    <t>Всего по группе 2.1</t>
  </si>
  <si>
    <t>Всего по группе 2</t>
  </si>
  <si>
    <t>Группа 3. Реконструкция или модернизация существующих объектов в целях снижения уровня износа существующих объектов и (или) поставки энергии от разных источников</t>
  </si>
  <si>
    <t>3.1. Реконструкция или модернизация существующих тепловых сетей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</si>
  <si>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</si>
  <si>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</si>
  <si>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</si>
  <si>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</si>
  <si>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</si>
  <si>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</si>
  <si>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</si>
  <si>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</si>
  <si>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</si>
  <si>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</si>
  <si>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</si>
  <si>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</si>
  <si>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</si>
  <si>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</si>
  <si>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</si>
  <si>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</si>
  <si>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</si>
  <si>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</si>
  <si>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</si>
  <si>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Всего по группе 3.1</t>
  </si>
  <si>
    <t>3.2. Реконструкция или модернизация существующих объектов системы централизованного теплоснабжения, за исключением тепловых сетей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</si>
  <si>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</si>
  <si>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</si>
  <si>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</si>
  <si>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</si>
  <si>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</si>
  <si>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</si>
  <si>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</si>
  <si>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</si>
  <si>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</si>
  <si>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</si>
  <si>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</si>
  <si>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Всего по группе 3.2</t>
  </si>
  <si>
    <t>Всего по группе 3</t>
  </si>
  <si>
    <t>Группа 5. Вывод из эксплуатации, консервация и демонтаж иных объектов системы централизованного теплоснабжения</t>
  </si>
  <si>
    <t>5.2 Вывод из эксплуатации, консервация и демонтаж иных объектов системы централизованного теплоснабжения, за исключением тепловых сетей</t>
  </si>
  <si>
    <t>5.2.1</t>
  </si>
  <si>
    <t>0</t>
  </si>
  <si>
    <t>Всего по группе 5.2</t>
  </si>
  <si>
    <t>Всего по группе 5</t>
  </si>
  <si>
    <t>Расшифровка характеристики участков тепловой сети</t>
  </si>
  <si>
    <t>Строительство БМК с присоединением нагрузок котельной ВПУ-54, автоматизация и диспетчерезация (Котельная ДДУ, ул. Кооперации, 94Б, ст. Ленинградская)</t>
  </si>
  <si>
    <t>Строительство БМК, автоматизация и диспетчерезация (Котельная  СШ № 2 ул. Школьная, 14В ст. Ленинградская)</t>
  </si>
  <si>
    <t>Строительство БМК, автоматизация и диспетчерезация (Котельная  СК  СХОС  ул. Степная, 68  ст. Ленинградская)</t>
  </si>
  <si>
    <t>Строительство БМК, автоматизация и диспетчерезация (Котельная  СОШ № 9  ул. Школьная . 9/1 п. Образцовый)</t>
  </si>
  <si>
    <t>Строительство БМК, автоматизация и диспетчерезация (Котельная  СОШ № 3  ул. Промышленная, 9  ст.  Крыловская)</t>
  </si>
  <si>
    <t>Строительство БМК, автоматизация и диспетчерезация (Котельная СОШ № 5 п.Октябрьский пер.Пионерский 4)</t>
  </si>
  <si>
    <t>Строительство БМК, автоматизация и диспетчерезация (Котельная  СШ № 11,  ул.Почтовая, 6,   ст.Новоплатнировская)</t>
  </si>
  <si>
    <t>Строительство БМК для обслуживания объектов котельной  Д/С № 25, автоматизация и диспетчерезация (Котельная СШ № 4, ул. Энгельса, 100, ст. Крыловская)</t>
  </si>
  <si>
    <t>Замена теплосетей (от котельной ДДУ, ул. Кооперации, 94Б, ст. Ленинградская)</t>
  </si>
  <si>
    <t>Замена теплосетей (от котельной  СШ № 2, ул. Школьная, 14В, ст. Ленинградская)</t>
  </si>
  <si>
    <t>Замена теплосетей (от котельной   Д/С № 5, ул. 302-й Дивизии, 32А,  ст. Ленинградская)</t>
  </si>
  <si>
    <t>Замена теплосетей (от котельной  ЦРБ, ул. Победы, 61Б, ст. Ленинградская)</t>
  </si>
  <si>
    <t>Замена теплосетей (от котельной  СШ № 13, ул.  Красная, 1Б, ст. Ленинградская)</t>
  </si>
  <si>
    <t>Замена теплосетей (от котельной  СОШ № 9, ул. Школьная, 9/1, п. Образцовый)</t>
  </si>
  <si>
    <t>Замена теплосетей (от котельной  СОШ № 3,  ул. Промышленная, 9, ст.  Крыловская)</t>
  </si>
  <si>
    <t>Замена теплосетей (от котельной  Д/С № 25, ул. Колхозная, 72А, ст.  Крыловская)</t>
  </si>
  <si>
    <t>Замена теплосетей (от котельной  СШ № 10, ул. Советов, 4А, х. Куликовский)</t>
  </si>
  <si>
    <t>Замена теплосетей (от котельной  Д/К, ул. Полтавская, 23А, х.  Куликовский)</t>
  </si>
  <si>
    <t>Замена теплосетей (от котельной  СШ № 11, ул. Почтовая, 6, ст. Новоплатнировская)</t>
  </si>
  <si>
    <t>Замена теплосетей (от котельной  СШ № 5, пер. Пионерский 4, п. Октябрьский)</t>
  </si>
  <si>
    <t>Замена теплосетей (от котельной  132 кв., ул. 417-й Дивизии, 7А, ст. Ленинградская)</t>
  </si>
  <si>
    <t>Замена теплосетей (от котельной  МПМК-2, пер. Кооперативный, 4Б, ст. Ленинградская)</t>
  </si>
  <si>
    <t>Замена теплосетей (от котельной  РайПО, ул. Кооперации, 84И, ст. Ленинградская)</t>
  </si>
  <si>
    <t>Замена теплосетей (от котельной  106 кв., ул.Жлобы, 47А, ст.Ленинградская)</t>
  </si>
  <si>
    <t>Замена теплосетей (от котельной  ГПУ-2, ул. Заводская, 25А, ст. Ленинградская)</t>
  </si>
  <si>
    <t>Замена теплосетей (от котельной  СК СХОС, ул. Степная, 68, ст. Ленинградская)</t>
  </si>
  <si>
    <t>Замена теплосетей (от котельной  СШ № 4, ул. Энгельса, 100, ст. Крыловская)</t>
  </si>
  <si>
    <t>Котельная  132 кв. ул. 417-й Дивизии, 7 А ст. Ленинградская</t>
  </si>
  <si>
    <t>Котельная  РайПО ул. Кооперации , 84 И ст. Ленинградская</t>
  </si>
  <si>
    <t>Котельная  ЦРБ ул. Победы, 61 Б ст. Ленинградская</t>
  </si>
  <si>
    <t>Котельная  Д/с  № 25  ул. Колхозная   72 А  ст.  Крыловская</t>
  </si>
  <si>
    <t>Котельная 106 кв., ул.Жлобы, 47А, ст.Ленинградская</t>
  </si>
  <si>
    <t>Котельная  ГПУ-2   ул. Заводская, 25 А  ст. Ленинградская</t>
  </si>
  <si>
    <t>Реконструкция в существующем здании, в т.ч. автоматизация и диспетчерезация (Котельная  132 кв. ул. 417-й Дивизии, 7 А ст. Ленинградская)</t>
  </si>
  <si>
    <t>Реконструкция в существующем здании, в т.ч. автоматизация и диспетчерезация (Котельная  РайПО ул. Кооперации , 84 И ст. Ленинградская)</t>
  </si>
  <si>
    <t>Реконструкция в существующем здании,  в т.ч. автоматизация и диспетчерезация (Котельная  ЦРБ ул. Победы, 61 Б ст. Ленинградская)</t>
  </si>
  <si>
    <t>Реконструкция с использованием бытовых котлов (для нужд Д/С № 25),  в т.ч. автоматизация и диспетчерезация (Котельная  Д/с  № 25  ул. Колхозная   72 А  ст.  Крыловская)</t>
  </si>
  <si>
    <t>Реконструкция в существующем здании, в т.ч. автоматизация и диспетчерезация (Котельная 106 кв., ул.Жлобы, 47А, ст.Ленинградская)</t>
  </si>
  <si>
    <t>Реконструкция с использованием бытовых котлов, автоматизация и диспетчерезация (Котельная  ГПУ-2   ул. Заводская, 25 А  ст. Ленинградская)</t>
  </si>
  <si>
    <t>Реконструкция в существующем здании в целях автоматизации и диспетчерезации (Котельная СШ № 10, ул. Советов, 4А, х. Куликовский)</t>
  </si>
  <si>
    <t>Реконструкция в существующем здании в целях автоматизации и диспетчерезации (Котельная Д/К, ул. Полтавская, 23А, х.  Куликовский)</t>
  </si>
  <si>
    <t>Реконструкция в существующем здании в целях автоматизации и диспетчерезации (Котельная  МПМК-2, пер. Кооперативный, 4Б, ст. Ленинградская)</t>
  </si>
  <si>
    <t>Реконструкция в существующем здании в целях автоматизации и диспетчерезации (Котельная  Д/С № 5, ул. 302-й Дивизии, 32А,  ст. Ленинградская)</t>
  </si>
  <si>
    <t>Реконструкция в существующем здании в целях автоматизации и диспетчерезации (Котельная СШ № 13, ул.  Красная, 1Б, ст. Ленинградская)</t>
  </si>
  <si>
    <t>Закрытие котельной с переводом мощностей на котельную ДДУ (Котельная  ВПУ-54, ул. Хлеборобов, 114А, ст. Ленинградская)</t>
  </si>
  <si>
    <t>20-200</t>
  </si>
  <si>
    <t>40-150</t>
  </si>
  <si>
    <t>50-125</t>
  </si>
  <si>
    <t>40-200</t>
  </si>
  <si>
    <t>32-150</t>
  </si>
  <si>
    <t>50-150</t>
  </si>
  <si>
    <t>50-100</t>
  </si>
  <si>
    <t>32-200</t>
  </si>
  <si>
    <t>50-200</t>
  </si>
  <si>
    <t>Установленная мощность</t>
  </si>
  <si>
    <t>Протяженность</t>
  </si>
  <si>
    <t>КПД котельного оборудования</t>
  </si>
  <si>
    <t>Группа 3.1 Реконструкция или модернизация существующих тепловых сетей</t>
  </si>
  <si>
    <t>Вывод из эксплуатации</t>
  </si>
  <si>
    <t>Контроль за достижением плановых значений показателей надежности и энергетической эффективности объектов централизованного теплоснабжения, достижение которых предусмотрено в результате реализации мероприятий инвестиционной программы ООО "Центр управления проектами в жилищно-коммунальном хозяйстве"</t>
  </si>
  <si>
    <t>Котельная СШ № 5,  пер.Пионерский 4, п.Октябрьский</t>
  </si>
  <si>
    <t>Котельная СОШ № 22, ул. Юбилейная 2, х. Восточный</t>
  </si>
  <si>
    <t>Котельная  Д/С №12,  ул. Лагерная 12, ст. Ленинградская</t>
  </si>
  <si>
    <t>Котельная Д/С № 15,  ул. Красная 7, х.Бичевой</t>
  </si>
  <si>
    <t>Котельная  СШ № 16, ул.Горького 212а, х.Белый</t>
  </si>
  <si>
    <t>Котельная  НСШ № 27, ул.Светлая 131В, х.Западный</t>
  </si>
  <si>
    <t>Котельная  ВПУ-54, ул. Хлеборобов 114-а,  ст. Ленинградская</t>
  </si>
  <si>
    <t>Котельная  СШ № 11,  ул.Почтовая 6,   ст.Новоплатнировская</t>
  </si>
  <si>
    <t>Котельная  Д/К,  ул. Полтавская 23А,   х.  Куликовский</t>
  </si>
  <si>
    <t>Котельная  СШ № 10,  ул. Советов 4А,   х. Куликовский</t>
  </si>
  <si>
    <t>Котельная  СК  СХОС,  ул. Степная 68,  ст. Ленинградская</t>
  </si>
  <si>
    <t>Котельная 106 кв., ул.Жлобы 47А, ст.Ленинградская</t>
  </si>
  <si>
    <t>Котельная  ГПУ-2, ул. Заводская 25А,  ст. Ленинградская</t>
  </si>
  <si>
    <t>Котельная СШ №4, ул. Энгельса 100, ст. Ленинградская</t>
  </si>
  <si>
    <t>Котельная  Д/С  № 25,  ул. Колхозная 72А,  ст.  Крыловская</t>
  </si>
  <si>
    <t>Котельная  СОШ № 3,  ул. Промышленная 9,  ст.  Крыловская</t>
  </si>
  <si>
    <t>Котельная  СОШ № 9, ул. Школьная 9/1,  п. Образцовый</t>
  </si>
  <si>
    <t>Котельная СШ № 13, ул.  Красная 1Б, ст. Ленинградская</t>
  </si>
  <si>
    <t>Котельная  ЦРБ, ул. Победы 61Б, ст. Ленинградская</t>
  </si>
  <si>
    <t>Котельная РайПО, ул. Кооперации 84И,   ст. Ленинградская</t>
  </si>
  <si>
    <t>Котельная  МПМК-2, пер. Кооперативный  4Б,  ст. Ленинградская</t>
  </si>
  <si>
    <t>Котельная  Д/С № 5, ул. 302-й Дивизии 32А,  ст. Ленинградская</t>
  </si>
  <si>
    <t>Котельная  СШ № 2, ул. Школьная 14В, ст. Ленинградская</t>
  </si>
  <si>
    <t>Котельная  ДДУ, ул. Кооперации 94Б, ст. Ленинградская</t>
  </si>
  <si>
    <t>Котельная  132 кв.,  ул. 417-й Дивизии 7А, ст. Ленинградская</t>
  </si>
  <si>
    <t>В целом по теплоснабжающей организации</t>
  </si>
  <si>
    <t>Контроль за достижением плановых значений показателей инвестиционной программы ООО "Центр управления проектами в жилищно-коммунальном хозяйстве"</t>
  </si>
  <si>
    <t>ИНФОРМАЦИЯ</t>
  </si>
  <si>
    <t>Региональная энергетическая коммисия - департамент цен и тарифов Краснодарского края</t>
  </si>
  <si>
    <t>за</t>
  </si>
  <si>
    <t>год</t>
  </si>
  <si>
    <t>(указывается полное наименование органа государственного контроля (надзора))</t>
  </si>
  <si>
    <t>о контроле за выполнением инвестиционной программы в соответствии с приказом Минстроя России от 07.11.2014 № 689/пр</t>
  </si>
  <si>
    <t>(указывается полное наименование субъекта контроля (надзора))</t>
  </si>
  <si>
    <t>Наименование, реквизиты решения об установлении цен (тарифов)</t>
  </si>
  <si>
    <t>Наименование, дата утверждения инвестиционной программы, сведения о внесении изменений в инвестиционную программу</t>
  </si>
  <si>
    <t>Филиал "Ленинградские тепловые сети" ООО "ЦУП ЖКХ"</t>
  </si>
  <si>
    <t>Приказ РЭК-ДЦиТ КК от 20.01.2017 №2/2017-т "Об утверждении тарифов на тепловую энергию, горячую воду"</t>
  </si>
  <si>
    <t>Приказ РЭК-ДЦиТ КК от 28.10.2016 № 45/2016-т "Об утверждении инвестиционной программы ООО "ЦУП ЖКХ" по развитию системы теплоснабжения муниципального образования Ленинградский район на период 2017-2026 годов"</t>
  </si>
  <si>
    <t>метан</t>
  </si>
  <si>
    <t>Сера диоксид (ангидрид сернистый)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</si>
</sst>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\ ;\-#,##0.0\ "/>
    <numFmt numFmtId="166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3" fillId="0" borderId="0"/>
    <xf numFmtId="0" fontId="17" fillId="0" borderId="0"/>
    <xf numFmtId="0" fontId="18" fillId="0" borderId="0"/>
  </cellStyleXfs>
  <cellXfs count="20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4" fillId="3" borderId="1" xfId="1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5" fontId="14" fillId="3" borderId="1" xfId="1" applyNumberFormat="1" applyFont="1" applyFill="1" applyBorder="1" applyAlignment="1">
      <alignment horizontal="center" vertical="center"/>
    </xf>
    <xf numFmtId="165" fontId="15" fillId="3" borderId="1" xfId="1" applyNumberFormat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vertical="center"/>
    </xf>
    <xf numFmtId="0" fontId="14" fillId="3" borderId="3" xfId="1" applyFont="1" applyFill="1" applyBorder="1" applyAlignment="1">
      <alignment vertical="center"/>
    </xf>
    <xf numFmtId="0" fontId="14" fillId="3" borderId="2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vertical="center"/>
    </xf>
    <xf numFmtId="0" fontId="15" fillId="3" borderId="2" xfId="1" applyFont="1" applyFill="1" applyBorder="1" applyAlignment="1">
      <alignment vertical="center"/>
    </xf>
    <xf numFmtId="0" fontId="15" fillId="3" borderId="3" xfId="1" applyFont="1" applyFill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vertical="top" wrapText="1"/>
    </xf>
    <xf numFmtId="0" fontId="14" fillId="3" borderId="12" xfId="3" applyFont="1" applyFill="1" applyBorder="1" applyAlignment="1">
      <alignment vertical="top" wrapText="1"/>
    </xf>
    <xf numFmtId="0" fontId="14" fillId="3" borderId="13" xfId="3" applyFont="1" applyFill="1" applyBorder="1" applyAlignment="1">
      <alignment vertical="top" wrapText="1"/>
    </xf>
    <xf numFmtId="0" fontId="14" fillId="3" borderId="14" xfId="3" applyFont="1" applyFill="1" applyBorder="1" applyAlignment="1">
      <alignment vertical="top" wrapText="1"/>
    </xf>
    <xf numFmtId="0" fontId="14" fillId="3" borderId="5" xfId="3" applyFont="1" applyFill="1" applyBorder="1" applyAlignment="1">
      <alignment vertical="top" wrapText="1"/>
    </xf>
    <xf numFmtId="0" fontId="14" fillId="3" borderId="15" xfId="3" applyFont="1" applyFill="1" applyBorder="1" applyAlignment="1">
      <alignment vertical="top" wrapText="1"/>
    </xf>
    <xf numFmtId="0" fontId="14" fillId="3" borderId="16" xfId="3" applyFont="1" applyFill="1" applyBorder="1" applyAlignment="1">
      <alignment vertical="top" wrapText="1"/>
    </xf>
    <xf numFmtId="0" fontId="14" fillId="3" borderId="17" xfId="3" applyFont="1" applyFill="1" applyBorder="1" applyAlignment="1">
      <alignment vertical="top" wrapText="1"/>
    </xf>
    <xf numFmtId="0" fontId="14" fillId="3" borderId="18" xfId="3" applyFont="1" applyFill="1" applyBorder="1" applyAlignment="1">
      <alignment vertical="top" wrapText="1"/>
    </xf>
    <xf numFmtId="0" fontId="14" fillId="3" borderId="19" xfId="3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0" xfId="0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9" xfId="0" applyNumberFormat="1" applyFont="1" applyBorder="1" applyAlignment="1">
      <alignment wrapText="1"/>
    </xf>
    <xf numFmtId="0" fontId="4" fillId="0" borderId="9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0" fontId="19" fillId="3" borderId="1" xfId="1" applyFont="1" applyFill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19" fillId="3" borderId="5" xfId="1" applyFont="1" applyFill="1" applyBorder="1" applyAlignment="1">
      <alignment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14" fontId="6" fillId="0" borderId="5" xfId="0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 shrinkToFit="1"/>
    </xf>
    <xf numFmtId="0" fontId="14" fillId="3" borderId="4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166" fontId="5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9" fontId="20" fillId="0" borderId="7" xfId="0" applyNumberFormat="1" applyFont="1" applyBorder="1" applyAlignment="1">
      <alignment wrapText="1"/>
    </xf>
    <xf numFmtId="49" fontId="20" fillId="0" borderId="7" xfId="0" applyNumberFormat="1" applyFont="1" applyBorder="1" applyAlignment="1">
      <alignment horizontal="left" vertical="center" wrapText="1"/>
    </xf>
    <xf numFmtId="0" fontId="14" fillId="3" borderId="1" xfId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20" fillId="0" borderId="7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16" fontId="5" fillId="0" borderId="2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4" fillId="3" borderId="2" xfId="1" applyFont="1" applyFill="1" applyBorder="1" applyAlignment="1">
      <alignment horizontal="left" vertical="center"/>
    </xf>
    <xf numFmtId="0" fontId="14" fillId="3" borderId="3" xfId="1" applyFont="1" applyFill="1" applyBorder="1" applyAlignment="1">
      <alignment horizontal="left" vertical="center"/>
    </xf>
    <xf numFmtId="0" fontId="14" fillId="4" borderId="2" xfId="1" applyFont="1" applyFill="1" applyBorder="1" applyAlignment="1">
      <alignment horizontal="left" vertical="center"/>
    </xf>
    <xf numFmtId="0" fontId="14" fillId="4" borderId="3" xfId="1" applyFont="1" applyFill="1" applyBorder="1" applyAlignment="1">
      <alignment horizontal="left" vertical="center"/>
    </xf>
    <xf numFmtId="0" fontId="14" fillId="4" borderId="4" xfId="1" applyFont="1" applyFill="1" applyBorder="1" applyAlignment="1">
      <alignment horizontal="left" vertical="center"/>
    </xf>
    <xf numFmtId="0" fontId="14" fillId="3" borderId="4" xfId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6" fillId="0" borderId="2" xfId="0" applyNumberFormat="1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49" fontId="6" fillId="0" borderId="4" xfId="0" applyNumberFormat="1" applyFont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A12"/>
  <sheetViews>
    <sheetView zoomScale="80" zoomScaleNormal="80" workbookViewId="0">
      <selection activeCell="A13" sqref="A13"/>
    </sheetView>
  </sheetViews>
  <sheetFormatPr defaultRowHeight="15.75" x14ac:dyDescent="0.25"/>
  <cols>
    <col min="1" max="7" width="9.140625" style="7"/>
    <col min="8" max="8" width="5.5703125" style="7" customWidth="1"/>
    <col min="9" max="14" width="9.140625" style="7"/>
    <col min="15" max="15" width="7.42578125" style="7" customWidth="1"/>
    <col min="16" max="16" width="3.42578125" style="7" customWidth="1"/>
    <col min="17" max="16384" width="9.140625" style="7"/>
  </cols>
  <sheetData>
    <row r="3" spans="1:105" x14ac:dyDescent="0.25">
      <c r="E3" s="125" t="s">
        <v>312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1:105" x14ac:dyDescent="0.25">
      <c r="E4" s="126" t="s">
        <v>313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16" t="s">
        <v>314</v>
      </c>
      <c r="Q4" s="117">
        <v>2017</v>
      </c>
      <c r="R4" s="116" t="s">
        <v>315</v>
      </c>
    </row>
    <row r="5" spans="1:105" x14ac:dyDescent="0.25">
      <c r="E5" s="127" t="s">
        <v>316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05" ht="31.5" customHeight="1" x14ac:dyDescent="0.25">
      <c r="E6" s="128" t="s">
        <v>317</v>
      </c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05" x14ac:dyDescent="0.25">
      <c r="E7" s="126" t="s">
        <v>321</v>
      </c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1:105" x14ac:dyDescent="0.25">
      <c r="E8" s="129" t="s">
        <v>318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</row>
    <row r="10" spans="1:105" s="23" customFormat="1" ht="39" customHeight="1" x14ac:dyDescent="0.25">
      <c r="A10" s="123" t="s">
        <v>319</v>
      </c>
      <c r="B10" s="123"/>
      <c r="C10" s="123"/>
      <c r="D10" s="123"/>
      <c r="E10" s="123"/>
      <c r="F10" s="123"/>
      <c r="G10" s="123"/>
      <c r="H10" s="123"/>
      <c r="I10" s="124" t="s">
        <v>322</v>
      </c>
      <c r="J10" s="124"/>
      <c r="K10" s="124"/>
      <c r="L10" s="124"/>
      <c r="M10" s="124"/>
      <c r="N10" s="124"/>
      <c r="O10" s="124"/>
      <c r="P10" s="124"/>
      <c r="Q10" s="124"/>
      <c r="R10" s="124"/>
      <c r="S10" s="119"/>
      <c r="T10" s="119"/>
      <c r="U10" s="119"/>
      <c r="V10" s="119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</row>
    <row r="11" spans="1:105" s="23" customFormat="1" x14ac:dyDescent="0.25">
      <c r="A11" s="123" t="s">
        <v>320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</row>
    <row r="12" spans="1:105" s="23" customFormat="1" ht="48.75" customHeight="1" x14ac:dyDescent="0.25">
      <c r="A12" s="123" t="s">
        <v>323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12"/>
      <c r="V12" s="112"/>
    </row>
  </sheetData>
  <mergeCells count="10">
    <mergeCell ref="A12:T12"/>
    <mergeCell ref="A11:V11"/>
    <mergeCell ref="A10:H10"/>
    <mergeCell ref="I10:R10"/>
    <mergeCell ref="E3:O3"/>
    <mergeCell ref="E4:O4"/>
    <mergeCell ref="E5:O5"/>
    <mergeCell ref="E6:O6"/>
    <mergeCell ref="E7:O7"/>
    <mergeCell ref="E8:O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zoomScale="70" zoomScaleNormal="70" workbookViewId="0">
      <selection activeCell="M26" sqref="M26"/>
    </sheetView>
  </sheetViews>
  <sheetFormatPr defaultColWidth="9.140625" defaultRowHeight="15" x14ac:dyDescent="0.25"/>
  <cols>
    <col min="1" max="1" width="20" style="39" customWidth="1"/>
    <col min="2" max="2" width="11.7109375" style="39" customWidth="1"/>
    <col min="3" max="3" width="9.140625" style="39"/>
    <col min="4" max="4" width="17.5703125" style="39" bestFit="1" customWidth="1"/>
    <col min="5" max="5" width="15.42578125" style="39" customWidth="1"/>
    <col min="6" max="6" width="14.42578125" style="39" customWidth="1"/>
    <col min="7" max="7" width="18.140625" style="39" customWidth="1"/>
    <col min="8" max="8" width="19.5703125" style="39" customWidth="1"/>
    <col min="9" max="9" width="16.140625" style="39" customWidth="1"/>
    <col min="10" max="10" width="16.28515625" style="39" customWidth="1"/>
    <col min="11" max="11" width="17.7109375" style="39" customWidth="1"/>
    <col min="12" max="12" width="17.5703125" style="39" customWidth="1"/>
    <col min="13" max="13" width="21.5703125" style="39" customWidth="1"/>
    <col min="14" max="14" width="16.28515625" style="39" customWidth="1"/>
    <col min="15" max="16384" width="9.140625" style="39"/>
  </cols>
  <sheetData>
    <row r="1" spans="1:14" x14ac:dyDescent="0.25">
      <c r="N1" s="39" t="s">
        <v>157</v>
      </c>
    </row>
    <row r="2" spans="1:14" ht="26.25" customHeight="1" x14ac:dyDescent="0.25">
      <c r="A2" s="199" t="s">
        <v>131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ht="31.5" customHeight="1" x14ac:dyDescent="0.25">
      <c r="A3" s="165" t="s">
        <v>8</v>
      </c>
      <c r="B3" s="165" t="s">
        <v>140</v>
      </c>
      <c r="C3" s="165"/>
      <c r="D3" s="165"/>
      <c r="E3" s="165"/>
      <c r="F3" s="165" t="s">
        <v>141</v>
      </c>
      <c r="G3" s="165"/>
      <c r="H3" s="165"/>
      <c r="I3" s="165"/>
      <c r="J3" s="165"/>
      <c r="K3" s="165"/>
      <c r="L3" s="165" t="s">
        <v>144</v>
      </c>
      <c r="M3" s="165"/>
      <c r="N3" s="165"/>
    </row>
    <row r="4" spans="1:14" ht="105" customHeight="1" x14ac:dyDescent="0.25">
      <c r="A4" s="165"/>
      <c r="B4" s="165" t="s">
        <v>132</v>
      </c>
      <c r="C4" s="165" t="s">
        <v>133</v>
      </c>
      <c r="D4" s="165" t="s">
        <v>134</v>
      </c>
      <c r="E4" s="165" t="s">
        <v>135</v>
      </c>
      <c r="F4" s="165" t="s">
        <v>136</v>
      </c>
      <c r="G4" s="165" t="s">
        <v>137</v>
      </c>
      <c r="H4" s="165"/>
      <c r="I4" s="165" t="s">
        <v>135</v>
      </c>
      <c r="J4" s="165" t="s">
        <v>142</v>
      </c>
      <c r="K4" s="165" t="s">
        <v>143</v>
      </c>
      <c r="L4" s="165" t="s">
        <v>145</v>
      </c>
      <c r="M4" s="165" t="s">
        <v>147</v>
      </c>
      <c r="N4" s="165" t="s">
        <v>146</v>
      </c>
    </row>
    <row r="5" spans="1:14" ht="90" x14ac:dyDescent="0.25">
      <c r="A5" s="165"/>
      <c r="B5" s="165"/>
      <c r="C5" s="165"/>
      <c r="D5" s="165"/>
      <c r="E5" s="165"/>
      <c r="F5" s="165"/>
      <c r="G5" s="40" t="s">
        <v>139</v>
      </c>
      <c r="H5" s="40" t="s">
        <v>138</v>
      </c>
      <c r="I5" s="165"/>
      <c r="J5" s="165"/>
      <c r="K5" s="165"/>
      <c r="L5" s="165"/>
      <c r="M5" s="165"/>
      <c r="N5" s="165"/>
    </row>
    <row r="6" spans="1:14" ht="15.75" x14ac:dyDescent="0.25">
      <c r="A6" s="40">
        <v>1</v>
      </c>
      <c r="B6" s="5"/>
      <c r="C6" s="5"/>
      <c r="D6" s="5"/>
      <c r="E6" s="24"/>
      <c r="F6" s="24"/>
      <c r="G6" s="40"/>
      <c r="H6" s="40"/>
      <c r="I6" s="40"/>
      <c r="J6" s="40"/>
      <c r="K6" s="40"/>
      <c r="L6" s="40"/>
      <c r="M6" s="40"/>
      <c r="N6" s="40"/>
    </row>
    <row r="7" spans="1:14" ht="15.75" x14ac:dyDescent="0.25">
      <c r="A7" s="40" t="s">
        <v>9</v>
      </c>
      <c r="B7" s="5"/>
      <c r="C7" s="5"/>
      <c r="D7" s="5"/>
      <c r="E7" s="24"/>
      <c r="F7" s="24"/>
      <c r="G7" s="40"/>
      <c r="H7" s="40"/>
      <c r="I7" s="40"/>
      <c r="J7" s="40"/>
      <c r="K7" s="40"/>
      <c r="L7" s="40"/>
      <c r="M7" s="40"/>
      <c r="N7" s="40"/>
    </row>
    <row r="8" spans="1:14" ht="15.75" x14ac:dyDescent="0.25">
      <c r="A8" s="4"/>
      <c r="B8" s="4"/>
      <c r="C8" s="4"/>
      <c r="D8" s="4"/>
      <c r="E8" s="23"/>
      <c r="F8" s="23"/>
    </row>
    <row r="9" spans="1:14" ht="15.75" x14ac:dyDescent="0.25">
      <c r="A9" s="4"/>
      <c r="B9" s="4"/>
      <c r="C9" s="4"/>
      <c r="D9" s="4"/>
      <c r="E9" s="23"/>
      <c r="F9" s="23"/>
    </row>
    <row r="10" spans="1:14" ht="15.75" x14ac:dyDescent="0.25">
      <c r="A10" s="123"/>
      <c r="B10" s="123"/>
      <c r="C10" s="123"/>
      <c r="D10" s="123"/>
      <c r="E10" s="123"/>
      <c r="F10" s="123"/>
    </row>
  </sheetData>
  <mergeCells count="18">
    <mergeCell ref="L3:N3"/>
    <mergeCell ref="A2:N2"/>
    <mergeCell ref="L4:L5"/>
    <mergeCell ref="M4:M5"/>
    <mergeCell ref="N4:N5"/>
    <mergeCell ref="B3:E3"/>
    <mergeCell ref="F3:K3"/>
    <mergeCell ref="A10:F10"/>
    <mergeCell ref="I4:I5"/>
    <mergeCell ref="F4:F5"/>
    <mergeCell ref="J4:J5"/>
    <mergeCell ref="K4:K5"/>
    <mergeCell ref="G4:H4"/>
    <mergeCell ref="A3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zoomScale="70" zoomScaleNormal="70" workbookViewId="0">
      <selection activeCell="H39" sqref="H39"/>
    </sheetView>
  </sheetViews>
  <sheetFormatPr defaultColWidth="9.140625" defaultRowHeight="15.75" x14ac:dyDescent="0.25"/>
  <cols>
    <col min="1" max="1" width="9.28515625" style="7" bestFit="1" customWidth="1"/>
    <col min="2" max="2" width="37.140625" style="7" customWidth="1"/>
    <col min="3" max="3" width="10.140625" style="7" bestFit="1" customWidth="1"/>
    <col min="4" max="4" width="10.140625" style="7" customWidth="1"/>
    <col min="5" max="6" width="11.28515625" style="7" bestFit="1" customWidth="1"/>
    <col min="7" max="16384" width="9.140625" style="7"/>
  </cols>
  <sheetData>
    <row r="1" spans="1:8" x14ac:dyDescent="0.25">
      <c r="F1" s="131" t="s">
        <v>148</v>
      </c>
      <c r="G1" s="131"/>
      <c r="H1" s="131"/>
    </row>
    <row r="2" spans="1:8" x14ac:dyDescent="0.25">
      <c r="A2" s="125" t="s">
        <v>121</v>
      </c>
      <c r="B2" s="125"/>
      <c r="C2" s="125"/>
      <c r="D2" s="125"/>
      <c r="E2" s="125"/>
      <c r="F2" s="125"/>
      <c r="G2" s="125"/>
      <c r="H2" s="125"/>
    </row>
    <row r="3" spans="1:8" x14ac:dyDescent="0.25">
      <c r="A3" s="32"/>
      <c r="B3" s="32"/>
      <c r="C3" s="32"/>
      <c r="D3" s="32"/>
      <c r="E3" s="32"/>
      <c r="F3" s="32"/>
    </row>
    <row r="4" spans="1:8" ht="36.75" customHeight="1" x14ac:dyDescent="0.25">
      <c r="A4" s="132" t="s">
        <v>8</v>
      </c>
      <c r="B4" s="130" t="s">
        <v>107</v>
      </c>
      <c r="C4" s="132" t="s">
        <v>129</v>
      </c>
      <c r="D4" s="132"/>
      <c r="E4" s="132"/>
      <c r="F4" s="132"/>
      <c r="G4" s="132"/>
      <c r="H4" s="132"/>
    </row>
    <row r="5" spans="1:8" x14ac:dyDescent="0.25">
      <c r="A5" s="132"/>
      <c r="B5" s="130"/>
      <c r="C5" s="130" t="s">
        <v>32</v>
      </c>
      <c r="D5" s="130"/>
      <c r="E5" s="130" t="s">
        <v>35</v>
      </c>
      <c r="F5" s="130"/>
      <c r="G5" s="130" t="s">
        <v>36</v>
      </c>
      <c r="H5" s="130"/>
    </row>
    <row r="6" spans="1:8" x14ac:dyDescent="0.25">
      <c r="A6" s="132"/>
      <c r="B6" s="130"/>
      <c r="C6" s="26" t="s">
        <v>33</v>
      </c>
      <c r="D6" s="26" t="s">
        <v>34</v>
      </c>
      <c r="E6" s="26" t="s">
        <v>33</v>
      </c>
      <c r="F6" s="26" t="s">
        <v>34</v>
      </c>
      <c r="G6" s="26" t="s">
        <v>33</v>
      </c>
      <c r="H6" s="26" t="s">
        <v>34</v>
      </c>
    </row>
    <row r="7" spans="1:8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34">
        <v>7</v>
      </c>
      <c r="H7" s="34">
        <v>8</v>
      </c>
    </row>
    <row r="8" spans="1:8" x14ac:dyDescent="0.25">
      <c r="A8" s="26">
        <v>1</v>
      </c>
      <c r="B8" s="25" t="s">
        <v>108</v>
      </c>
      <c r="C8" s="27"/>
      <c r="D8" s="27"/>
      <c r="E8" s="28">
        <f>SUM(E9:E12)</f>
        <v>0</v>
      </c>
      <c r="F8" s="46">
        <v>0</v>
      </c>
      <c r="G8" s="33"/>
      <c r="H8" s="33"/>
    </row>
    <row r="9" spans="1:8" x14ac:dyDescent="0.25">
      <c r="A9" s="26" t="s">
        <v>122</v>
      </c>
      <c r="B9" s="25" t="s">
        <v>109</v>
      </c>
      <c r="C9" s="29"/>
      <c r="D9" s="29"/>
      <c r="E9" s="29">
        <v>0</v>
      </c>
      <c r="F9" s="46">
        <v>0</v>
      </c>
      <c r="G9" s="33"/>
      <c r="H9" s="33"/>
    </row>
    <row r="10" spans="1:8" ht="31.5" x14ac:dyDescent="0.25">
      <c r="A10" s="26" t="s">
        <v>123</v>
      </c>
      <c r="B10" s="25" t="s">
        <v>110</v>
      </c>
      <c r="C10" s="29"/>
      <c r="D10" s="29"/>
      <c r="E10" s="46">
        <v>0</v>
      </c>
      <c r="F10" s="46">
        <v>0</v>
      </c>
      <c r="G10" s="33"/>
      <c r="H10" s="33"/>
    </row>
    <row r="11" spans="1:8" ht="31.5" x14ac:dyDescent="0.25">
      <c r="A11" s="26" t="s">
        <v>124</v>
      </c>
      <c r="B11" s="25" t="s">
        <v>111</v>
      </c>
      <c r="C11" s="28"/>
      <c r="D11" s="28"/>
      <c r="E11" s="46">
        <v>0</v>
      </c>
      <c r="F11" s="46">
        <v>0</v>
      </c>
      <c r="G11" s="33"/>
      <c r="H11" s="33"/>
    </row>
    <row r="12" spans="1:8" ht="31.5" x14ac:dyDescent="0.25">
      <c r="A12" s="26" t="s">
        <v>125</v>
      </c>
      <c r="B12" s="25" t="s">
        <v>112</v>
      </c>
      <c r="C12" s="26"/>
      <c r="D12" s="26"/>
      <c r="E12" s="46">
        <v>0</v>
      </c>
      <c r="F12" s="46">
        <v>0</v>
      </c>
      <c r="G12" s="33"/>
      <c r="H12" s="33"/>
    </row>
    <row r="13" spans="1:8" x14ac:dyDescent="0.25">
      <c r="A13" s="26">
        <v>2</v>
      </c>
      <c r="B13" s="25" t="s">
        <v>113</v>
      </c>
      <c r="C13" s="27"/>
      <c r="D13" s="27"/>
      <c r="E13" s="46">
        <f>E14+E16+E17</f>
        <v>148673.79999999999</v>
      </c>
      <c r="F13" s="46">
        <v>0</v>
      </c>
      <c r="G13" s="33"/>
      <c r="H13" s="33"/>
    </row>
    <row r="14" spans="1:8" x14ac:dyDescent="0.25">
      <c r="A14" s="26" t="s">
        <v>126</v>
      </c>
      <c r="B14" s="25" t="s">
        <v>114</v>
      </c>
      <c r="C14" s="28"/>
      <c r="D14" s="28"/>
      <c r="E14" s="46">
        <v>148673.79999999999</v>
      </c>
      <c r="F14" s="46">
        <v>0</v>
      </c>
      <c r="G14" s="33"/>
      <c r="H14" s="33"/>
    </row>
    <row r="15" spans="1:8" x14ac:dyDescent="0.25">
      <c r="A15" s="27"/>
      <c r="B15" s="25" t="s">
        <v>115</v>
      </c>
      <c r="C15" s="30"/>
      <c r="D15" s="30"/>
      <c r="E15" s="46">
        <v>85231.5</v>
      </c>
      <c r="F15" s="46">
        <v>0</v>
      </c>
      <c r="G15" s="33"/>
      <c r="H15" s="33"/>
    </row>
    <row r="16" spans="1:8" x14ac:dyDescent="0.25">
      <c r="A16" s="26" t="s">
        <v>127</v>
      </c>
      <c r="B16" s="25" t="s">
        <v>116</v>
      </c>
      <c r="C16" s="26"/>
      <c r="D16" s="26"/>
      <c r="E16" s="46">
        <v>0</v>
      </c>
      <c r="F16" s="46">
        <v>0</v>
      </c>
      <c r="G16" s="33"/>
      <c r="H16" s="33"/>
    </row>
    <row r="17" spans="1:8" x14ac:dyDescent="0.25">
      <c r="A17" s="26" t="s">
        <v>128</v>
      </c>
      <c r="B17" s="25" t="s">
        <v>117</v>
      </c>
      <c r="C17" s="26"/>
      <c r="D17" s="26"/>
      <c r="E17" s="46">
        <v>0</v>
      </c>
      <c r="F17" s="46">
        <v>0</v>
      </c>
      <c r="G17" s="33"/>
      <c r="H17" s="33"/>
    </row>
    <row r="18" spans="1:8" x14ac:dyDescent="0.25">
      <c r="A18" s="26">
        <v>3</v>
      </c>
      <c r="B18" s="25" t="s">
        <v>118</v>
      </c>
      <c r="C18" s="26"/>
      <c r="D18" s="26"/>
      <c r="E18" s="46">
        <v>254869.3</v>
      </c>
      <c r="F18" s="46">
        <v>0</v>
      </c>
      <c r="G18" s="33"/>
      <c r="H18" s="33"/>
    </row>
    <row r="19" spans="1:8" x14ac:dyDescent="0.25">
      <c r="A19" s="57" t="s">
        <v>177</v>
      </c>
      <c r="B19" s="25" t="s">
        <v>178</v>
      </c>
      <c r="C19" s="46"/>
      <c r="D19" s="46"/>
      <c r="E19" s="46">
        <v>254869.3</v>
      </c>
      <c r="F19" s="46"/>
      <c r="G19" s="33"/>
      <c r="H19" s="33"/>
    </row>
    <row r="20" spans="1:8" ht="31.5" x14ac:dyDescent="0.25">
      <c r="A20" s="26">
        <v>4</v>
      </c>
      <c r="B20" s="25" t="s">
        <v>119</v>
      </c>
      <c r="C20" s="26"/>
      <c r="D20" s="26"/>
      <c r="E20" s="46">
        <v>0</v>
      </c>
      <c r="F20" s="46">
        <v>0</v>
      </c>
      <c r="G20" s="33"/>
      <c r="H20" s="33"/>
    </row>
    <row r="21" spans="1:8" x14ac:dyDescent="0.25">
      <c r="A21" s="26">
        <v>5</v>
      </c>
      <c r="B21" s="25" t="s">
        <v>120</v>
      </c>
      <c r="C21" s="28"/>
      <c r="D21" s="28"/>
      <c r="E21" s="54">
        <f>E8+E13+E18+E20</f>
        <v>403543.1</v>
      </c>
      <c r="F21" s="46">
        <v>0</v>
      </c>
      <c r="G21" s="33"/>
      <c r="H21" s="33"/>
    </row>
    <row r="22" spans="1:8" x14ac:dyDescent="0.25">
      <c r="A22" s="4"/>
      <c r="B22" s="4"/>
      <c r="C22" s="4"/>
      <c r="D22" s="4"/>
      <c r="F22" s="31"/>
    </row>
    <row r="23" spans="1:8" x14ac:dyDescent="0.25">
      <c r="A23" s="123"/>
      <c r="B23" s="123"/>
      <c r="C23" s="123"/>
      <c r="D23" s="123"/>
      <c r="F23" s="31"/>
    </row>
  </sheetData>
  <mergeCells count="9">
    <mergeCell ref="B4:B6"/>
    <mergeCell ref="A23:D23"/>
    <mergeCell ref="A2:H2"/>
    <mergeCell ref="F1:H1"/>
    <mergeCell ref="C5:D5"/>
    <mergeCell ref="E5:F5"/>
    <mergeCell ref="G5:H5"/>
    <mergeCell ref="C4:H4"/>
    <mergeCell ref="A4:A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4"/>
  <sheetViews>
    <sheetView tabSelected="1" topLeftCell="A49" zoomScale="70" zoomScaleNormal="70" workbookViewId="0">
      <selection activeCell="T44" sqref="T44:T54"/>
    </sheetView>
  </sheetViews>
  <sheetFormatPr defaultColWidth="9.140625" defaultRowHeight="15.75" x14ac:dyDescent="0.25"/>
  <cols>
    <col min="1" max="1" width="12.28515625" style="2" bestFit="1" customWidth="1"/>
    <col min="2" max="2" width="16.5703125" style="2" customWidth="1"/>
    <col min="3" max="4" width="9.140625" style="2"/>
    <col min="5" max="5" width="14.85546875" style="2" customWidth="1"/>
    <col min="6" max="6" width="15" style="2" customWidth="1"/>
    <col min="7" max="7" width="12.5703125" style="2" customWidth="1"/>
    <col min="8" max="8" width="11.7109375" style="2" bestFit="1" customWidth="1"/>
    <col min="9" max="9" width="9.140625" style="2"/>
    <col min="10" max="11" width="15" style="2" customWidth="1"/>
    <col min="12" max="12" width="13" style="2" customWidth="1"/>
    <col min="13" max="13" width="11.7109375" style="2" bestFit="1" customWidth="1"/>
    <col min="14" max="14" width="9.140625" style="2"/>
    <col min="15" max="15" width="16.7109375" style="2" customWidth="1"/>
    <col min="16" max="16" width="16.140625" style="2" customWidth="1"/>
    <col min="17" max="17" width="13.7109375" style="2" customWidth="1"/>
    <col min="18" max="16384" width="9.140625" style="2"/>
  </cols>
  <sheetData>
    <row r="1" spans="1:23" x14ac:dyDescent="0.25">
      <c r="U1" s="149" t="s">
        <v>149</v>
      </c>
      <c r="V1" s="149"/>
      <c r="W1" s="149"/>
    </row>
    <row r="2" spans="1:23" x14ac:dyDescent="0.25">
      <c r="U2" s="8"/>
      <c r="V2" s="8"/>
      <c r="W2" s="8"/>
    </row>
    <row r="3" spans="1:23" ht="36.75" customHeight="1" x14ac:dyDescent="0.25">
      <c r="A3" s="155" t="s">
        <v>104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</row>
    <row r="5" spans="1:23" ht="15.75" customHeight="1" x14ac:dyDescent="0.25">
      <c r="A5" s="153" t="s">
        <v>8</v>
      </c>
      <c r="B5" s="161" t="s">
        <v>102</v>
      </c>
      <c r="C5" s="156" t="s">
        <v>105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 t="s">
        <v>106</v>
      </c>
      <c r="S5" s="156"/>
      <c r="T5" s="156"/>
      <c r="U5" s="156"/>
      <c r="V5" s="156"/>
      <c r="W5" s="156"/>
    </row>
    <row r="6" spans="1:23" ht="15.75" customHeight="1" x14ac:dyDescent="0.25">
      <c r="A6" s="160"/>
      <c r="B6" s="162"/>
      <c r="C6" s="150" t="s">
        <v>32</v>
      </c>
      <c r="D6" s="151"/>
      <c r="E6" s="151"/>
      <c r="F6" s="151"/>
      <c r="G6" s="151"/>
      <c r="H6" s="150" t="s">
        <v>35</v>
      </c>
      <c r="I6" s="151"/>
      <c r="J6" s="151"/>
      <c r="K6" s="151"/>
      <c r="L6" s="152"/>
      <c r="M6" s="132" t="s">
        <v>36</v>
      </c>
      <c r="N6" s="132"/>
      <c r="O6" s="132"/>
      <c r="P6" s="132"/>
      <c r="Q6" s="132"/>
      <c r="R6" s="132" t="s">
        <v>32</v>
      </c>
      <c r="S6" s="132"/>
      <c r="T6" s="132" t="s">
        <v>35</v>
      </c>
      <c r="U6" s="132"/>
      <c r="V6" s="132" t="s">
        <v>36</v>
      </c>
      <c r="W6" s="132"/>
    </row>
    <row r="7" spans="1:23" ht="15.75" customHeight="1" x14ac:dyDescent="0.25">
      <c r="A7" s="160"/>
      <c r="B7" s="162"/>
      <c r="C7" s="132" t="s">
        <v>33</v>
      </c>
      <c r="D7" s="132" t="s">
        <v>34</v>
      </c>
      <c r="E7" s="132" t="s">
        <v>166</v>
      </c>
      <c r="F7" s="132"/>
      <c r="G7" s="132"/>
      <c r="H7" s="132" t="s">
        <v>33</v>
      </c>
      <c r="I7" s="132" t="s">
        <v>34</v>
      </c>
      <c r="J7" s="132" t="s">
        <v>166</v>
      </c>
      <c r="K7" s="132"/>
      <c r="L7" s="132"/>
      <c r="M7" s="153" t="s">
        <v>33</v>
      </c>
      <c r="N7" s="153" t="s">
        <v>34</v>
      </c>
      <c r="O7" s="132" t="s">
        <v>166</v>
      </c>
      <c r="P7" s="132"/>
      <c r="Q7" s="132"/>
      <c r="R7" s="1"/>
      <c r="S7" s="1"/>
      <c r="T7" s="1"/>
      <c r="U7" s="1"/>
      <c r="V7" s="1"/>
      <c r="W7" s="1"/>
    </row>
    <row r="8" spans="1:23" ht="139.5" customHeight="1" x14ac:dyDescent="0.25">
      <c r="A8" s="154"/>
      <c r="B8" s="163"/>
      <c r="C8" s="132"/>
      <c r="D8" s="132"/>
      <c r="E8" s="1" t="s">
        <v>163</v>
      </c>
      <c r="F8" s="1" t="s">
        <v>164</v>
      </c>
      <c r="G8" s="1" t="s">
        <v>165</v>
      </c>
      <c r="H8" s="132"/>
      <c r="I8" s="132"/>
      <c r="J8" s="1" t="s">
        <v>163</v>
      </c>
      <c r="K8" s="1" t="s">
        <v>164</v>
      </c>
      <c r="L8" s="1" t="s">
        <v>165</v>
      </c>
      <c r="M8" s="154"/>
      <c r="N8" s="154"/>
      <c r="O8" s="1" t="s">
        <v>163</v>
      </c>
      <c r="P8" s="1" t="s">
        <v>164</v>
      </c>
      <c r="Q8" s="1" t="s">
        <v>165</v>
      </c>
      <c r="R8" s="1" t="s">
        <v>33</v>
      </c>
      <c r="S8" s="1" t="s">
        <v>34</v>
      </c>
      <c r="T8" s="1" t="s">
        <v>33</v>
      </c>
      <c r="U8" s="1" t="s">
        <v>34</v>
      </c>
      <c r="V8" s="1" t="s">
        <v>33</v>
      </c>
      <c r="W8" s="1" t="s">
        <v>34</v>
      </c>
    </row>
    <row r="9" spans="1:23" x14ac:dyDescent="0.25">
      <c r="A9" s="6">
        <v>1</v>
      </c>
      <c r="B9" s="4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  <c r="M9" s="50">
        <v>13</v>
      </c>
      <c r="N9" s="113">
        <v>14</v>
      </c>
      <c r="O9" s="50">
        <v>15</v>
      </c>
      <c r="P9" s="50">
        <v>16</v>
      </c>
      <c r="Q9" s="50">
        <v>17</v>
      </c>
      <c r="R9" s="50">
        <v>18</v>
      </c>
      <c r="S9" s="50">
        <v>19</v>
      </c>
      <c r="T9" s="50">
        <v>20</v>
      </c>
      <c r="U9" s="50">
        <v>21</v>
      </c>
      <c r="V9" s="50">
        <v>22</v>
      </c>
      <c r="W9" s="50">
        <v>23</v>
      </c>
    </row>
    <row r="10" spans="1:23" x14ac:dyDescent="0.25">
      <c r="A10" s="157" t="s">
        <v>168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9"/>
    </row>
    <row r="11" spans="1:23" ht="140.25" x14ac:dyDescent="0.25">
      <c r="A11" s="68" t="s">
        <v>169</v>
      </c>
      <c r="B11" s="56" t="s">
        <v>225</v>
      </c>
      <c r="C11" s="55"/>
      <c r="D11" s="55"/>
      <c r="E11" s="56"/>
      <c r="F11" s="55"/>
      <c r="G11" s="55"/>
      <c r="H11" s="50">
        <v>27823.81</v>
      </c>
      <c r="I11" s="50">
        <v>0</v>
      </c>
      <c r="J11" s="58"/>
      <c r="K11" s="58"/>
      <c r="L11" s="58"/>
      <c r="M11" s="58"/>
      <c r="N11" s="113"/>
      <c r="O11" s="55"/>
      <c r="P11" s="55"/>
      <c r="Q11" s="55"/>
      <c r="R11" s="55"/>
      <c r="S11" s="55"/>
      <c r="T11" s="70" t="s">
        <v>179</v>
      </c>
      <c r="U11" s="55"/>
      <c r="V11" s="55"/>
      <c r="W11" s="55"/>
    </row>
    <row r="12" spans="1:23" ht="102" x14ac:dyDescent="0.25">
      <c r="A12" s="68" t="s">
        <v>170</v>
      </c>
      <c r="B12" s="56" t="s">
        <v>226</v>
      </c>
      <c r="C12" s="55"/>
      <c r="D12" s="55"/>
      <c r="E12" s="56"/>
      <c r="F12" s="55"/>
      <c r="G12" s="55"/>
      <c r="H12" s="50">
        <v>11963.39</v>
      </c>
      <c r="I12" s="50">
        <v>0</v>
      </c>
      <c r="J12" s="58"/>
      <c r="K12" s="58"/>
      <c r="L12" s="58"/>
      <c r="M12" s="58"/>
      <c r="N12" s="113"/>
      <c r="O12" s="55"/>
      <c r="P12" s="55"/>
      <c r="Q12" s="55"/>
      <c r="R12" s="55"/>
      <c r="S12" s="55"/>
      <c r="T12" s="70" t="s">
        <v>179</v>
      </c>
      <c r="U12" s="55"/>
      <c r="V12" s="55"/>
      <c r="W12" s="55"/>
    </row>
    <row r="13" spans="1:23" ht="102" x14ac:dyDescent="0.25">
      <c r="A13" s="68" t="s">
        <v>171</v>
      </c>
      <c r="B13" s="56" t="s">
        <v>227</v>
      </c>
      <c r="C13" s="55"/>
      <c r="D13" s="55"/>
      <c r="E13" s="56"/>
      <c r="F13" s="55"/>
      <c r="G13" s="55"/>
      <c r="H13" s="50">
        <v>21942.2</v>
      </c>
      <c r="I13" s="50">
        <v>0</v>
      </c>
      <c r="J13" s="58"/>
      <c r="K13" s="58"/>
      <c r="L13" s="58"/>
      <c r="M13" s="58"/>
      <c r="N13" s="113"/>
      <c r="O13" s="55"/>
      <c r="P13" s="55"/>
      <c r="Q13" s="55"/>
      <c r="R13" s="55"/>
      <c r="S13" s="55"/>
      <c r="T13" s="70" t="s">
        <v>179</v>
      </c>
      <c r="U13" s="55"/>
      <c r="V13" s="55"/>
      <c r="W13" s="55"/>
    </row>
    <row r="14" spans="1:23" ht="89.25" x14ac:dyDescent="0.25">
      <c r="A14" s="68" t="s">
        <v>172</v>
      </c>
      <c r="B14" s="56" t="s">
        <v>228</v>
      </c>
      <c r="C14" s="55"/>
      <c r="D14" s="55"/>
      <c r="E14" s="56"/>
      <c r="F14" s="55"/>
      <c r="G14" s="55"/>
      <c r="H14" s="50">
        <v>15451.95</v>
      </c>
      <c r="I14" s="50">
        <v>0</v>
      </c>
      <c r="J14" s="58"/>
      <c r="K14" s="58"/>
      <c r="L14" s="58"/>
      <c r="M14" s="58"/>
      <c r="N14" s="113"/>
      <c r="O14" s="55"/>
      <c r="P14" s="55"/>
      <c r="Q14" s="55"/>
      <c r="R14" s="55"/>
      <c r="S14" s="55"/>
      <c r="T14" s="70" t="s">
        <v>179</v>
      </c>
      <c r="U14" s="55"/>
      <c r="V14" s="55"/>
      <c r="W14" s="55"/>
    </row>
    <row r="15" spans="1:23" ht="108.6" customHeight="1" x14ac:dyDescent="0.25">
      <c r="A15" s="68" t="s">
        <v>173</v>
      </c>
      <c r="B15" s="56" t="s">
        <v>229</v>
      </c>
      <c r="C15" s="55"/>
      <c r="D15" s="55"/>
      <c r="E15" s="56"/>
      <c r="F15" s="55"/>
      <c r="G15" s="55"/>
      <c r="H15" s="50">
        <v>12734.24</v>
      </c>
      <c r="I15" s="50">
        <v>0</v>
      </c>
      <c r="J15" s="58"/>
      <c r="K15" s="58"/>
      <c r="L15" s="58"/>
      <c r="M15" s="58"/>
      <c r="N15" s="113"/>
      <c r="O15" s="55"/>
      <c r="P15" s="55"/>
      <c r="Q15" s="55"/>
      <c r="R15" s="55"/>
      <c r="S15" s="55"/>
      <c r="T15" s="70" t="s">
        <v>179</v>
      </c>
      <c r="U15" s="55"/>
      <c r="V15" s="55"/>
      <c r="W15" s="55"/>
    </row>
    <row r="16" spans="1:23" ht="140.25" x14ac:dyDescent="0.25">
      <c r="A16" s="68" t="s">
        <v>174</v>
      </c>
      <c r="B16" s="56" t="s">
        <v>232</v>
      </c>
      <c r="C16" s="55"/>
      <c r="D16" s="55"/>
      <c r="E16" s="56"/>
      <c r="F16" s="55"/>
      <c r="G16" s="55"/>
      <c r="H16" s="50">
        <v>13023.81</v>
      </c>
      <c r="I16" s="50">
        <v>0</v>
      </c>
      <c r="J16" s="58"/>
      <c r="K16" s="58"/>
      <c r="L16" s="58"/>
      <c r="M16" s="58"/>
      <c r="N16" s="113"/>
      <c r="O16" s="55"/>
      <c r="P16" s="55"/>
      <c r="Q16" s="55"/>
      <c r="R16" s="55"/>
      <c r="S16" s="55"/>
      <c r="T16" s="70" t="s">
        <v>179</v>
      </c>
      <c r="U16" s="55"/>
      <c r="V16" s="55"/>
      <c r="W16" s="55"/>
    </row>
    <row r="17" spans="1:23" ht="89.25" x14ac:dyDescent="0.25">
      <c r="A17" s="68" t="s">
        <v>175</v>
      </c>
      <c r="B17" s="56" t="s">
        <v>230</v>
      </c>
      <c r="C17" s="55"/>
      <c r="D17" s="55"/>
      <c r="E17" s="56"/>
      <c r="F17" s="55"/>
      <c r="G17" s="55"/>
      <c r="H17" s="50">
        <v>16370.17</v>
      </c>
      <c r="I17" s="50">
        <v>0</v>
      </c>
      <c r="J17" s="58"/>
      <c r="K17" s="58"/>
      <c r="L17" s="58"/>
      <c r="M17" s="58"/>
      <c r="N17" s="113"/>
      <c r="O17" s="55"/>
      <c r="P17" s="55"/>
      <c r="Q17" s="55"/>
      <c r="R17" s="55"/>
      <c r="S17" s="55"/>
      <c r="T17" s="70" t="s">
        <v>179</v>
      </c>
      <c r="U17" s="55"/>
      <c r="V17" s="55"/>
      <c r="W17" s="55"/>
    </row>
    <row r="18" spans="1:23" ht="102" x14ac:dyDescent="0.25">
      <c r="A18" s="68" t="s">
        <v>176</v>
      </c>
      <c r="B18" s="56" t="s">
        <v>231</v>
      </c>
      <c r="C18" s="55"/>
      <c r="D18" s="55"/>
      <c r="E18" s="56"/>
      <c r="F18" s="55"/>
      <c r="G18" s="55"/>
      <c r="H18" s="50">
        <v>13344.75</v>
      </c>
      <c r="I18" s="50">
        <v>0</v>
      </c>
      <c r="J18" s="58"/>
      <c r="K18" s="58"/>
      <c r="L18" s="58"/>
      <c r="M18" s="58"/>
      <c r="N18" s="113"/>
      <c r="O18" s="55"/>
      <c r="P18" s="55"/>
      <c r="Q18" s="55"/>
      <c r="R18" s="55"/>
      <c r="S18" s="55"/>
      <c r="T18" s="70" t="s">
        <v>179</v>
      </c>
      <c r="U18" s="55"/>
      <c r="V18" s="55"/>
      <c r="W18" s="55"/>
    </row>
    <row r="19" spans="1:23" x14ac:dyDescent="0.25">
      <c r="A19" s="61" t="s">
        <v>180</v>
      </c>
      <c r="B19" s="62"/>
      <c r="C19" s="62"/>
      <c r="D19" s="62"/>
      <c r="E19" s="62"/>
      <c r="F19" s="62"/>
      <c r="G19" s="62"/>
      <c r="H19" s="61">
        <f>SUM(H11:H18)</f>
        <v>132654.32</v>
      </c>
      <c r="I19" s="63">
        <f>SUM(I11:I18)</f>
        <v>0</v>
      </c>
      <c r="J19" s="61"/>
      <c r="K19" s="61"/>
      <c r="L19" s="61"/>
      <c r="M19" s="64"/>
      <c r="N19" s="120"/>
      <c r="O19" s="59"/>
      <c r="P19" s="59"/>
      <c r="Q19" s="59"/>
      <c r="R19" s="59"/>
      <c r="S19" s="59"/>
      <c r="T19" s="59"/>
      <c r="U19" s="59"/>
      <c r="V19" s="59"/>
      <c r="W19" s="47"/>
    </row>
    <row r="20" spans="1:23" x14ac:dyDescent="0.25">
      <c r="A20" s="65" t="s">
        <v>181</v>
      </c>
      <c r="B20" s="66"/>
      <c r="C20" s="66"/>
      <c r="D20" s="66"/>
      <c r="E20" s="66"/>
      <c r="F20" s="66"/>
      <c r="G20" s="66"/>
      <c r="H20" s="65">
        <f>H19</f>
        <v>132654.32</v>
      </c>
      <c r="I20" s="65">
        <f>I19</f>
        <v>0</v>
      </c>
      <c r="J20" s="65"/>
      <c r="K20" s="65"/>
      <c r="L20" s="65"/>
      <c r="M20" s="65"/>
      <c r="N20" s="121"/>
      <c r="O20" s="60"/>
      <c r="P20" s="60"/>
      <c r="Q20" s="60"/>
      <c r="R20" s="60"/>
      <c r="S20" s="60"/>
      <c r="T20" s="60"/>
      <c r="U20" s="60"/>
      <c r="V20" s="60"/>
      <c r="W20" s="47"/>
    </row>
    <row r="21" spans="1:23" x14ac:dyDescent="0.25">
      <c r="A21" s="145" t="s">
        <v>182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7"/>
      <c r="W21" s="47"/>
    </row>
    <row r="22" spans="1:23" x14ac:dyDescent="0.25">
      <c r="A22" s="143" t="s">
        <v>183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8"/>
      <c r="W22" s="47"/>
    </row>
    <row r="23" spans="1:23" ht="63.75" x14ac:dyDescent="0.25">
      <c r="A23" s="69" t="s">
        <v>184</v>
      </c>
      <c r="B23" s="51" t="s">
        <v>233</v>
      </c>
      <c r="C23" s="51"/>
      <c r="D23" s="51"/>
      <c r="E23" s="72"/>
      <c r="F23" s="51"/>
      <c r="G23" s="51"/>
      <c r="H23" s="51">
        <v>9402.5400000000009</v>
      </c>
      <c r="I23" s="51">
        <v>0</v>
      </c>
      <c r="J23" s="51"/>
      <c r="K23" s="51"/>
      <c r="L23" s="51"/>
      <c r="M23" s="51"/>
      <c r="N23" s="115"/>
      <c r="O23" s="47"/>
      <c r="P23" s="47"/>
      <c r="Q23" s="47"/>
      <c r="R23" s="47"/>
      <c r="S23" s="47"/>
      <c r="T23" s="70" t="s">
        <v>179</v>
      </c>
      <c r="U23" s="47"/>
      <c r="V23" s="47"/>
      <c r="W23" s="47"/>
    </row>
    <row r="24" spans="1:23" ht="63.75" x14ac:dyDescent="0.25">
      <c r="A24" s="69" t="s">
        <v>185</v>
      </c>
      <c r="B24" s="51" t="s">
        <v>234</v>
      </c>
      <c r="C24" s="51"/>
      <c r="D24" s="51"/>
      <c r="E24" s="73"/>
      <c r="F24" s="51"/>
      <c r="G24" s="51"/>
      <c r="H24" s="51">
        <v>4808.47</v>
      </c>
      <c r="I24" s="51">
        <v>0</v>
      </c>
      <c r="J24" s="51"/>
      <c r="K24" s="51"/>
      <c r="L24" s="51"/>
      <c r="M24" s="51"/>
      <c r="N24" s="115"/>
      <c r="O24" s="47"/>
      <c r="P24" s="47"/>
      <c r="Q24" s="47"/>
      <c r="R24" s="47"/>
      <c r="S24" s="47"/>
      <c r="T24" s="70" t="s">
        <v>179</v>
      </c>
      <c r="U24" s="47"/>
      <c r="V24" s="47"/>
      <c r="W24" s="47"/>
    </row>
    <row r="25" spans="1:23" ht="63.75" x14ac:dyDescent="0.25">
      <c r="A25" s="69" t="s">
        <v>186</v>
      </c>
      <c r="B25" s="51" t="s">
        <v>235</v>
      </c>
      <c r="C25" s="51"/>
      <c r="D25" s="51"/>
      <c r="E25" s="74"/>
      <c r="F25" s="51"/>
      <c r="G25" s="51"/>
      <c r="H25" s="51">
        <v>494.1</v>
      </c>
      <c r="I25" s="51">
        <v>0</v>
      </c>
      <c r="J25" s="51"/>
      <c r="K25" s="51"/>
      <c r="L25" s="51"/>
      <c r="M25" s="51"/>
      <c r="N25" s="115"/>
      <c r="O25" s="47"/>
      <c r="P25" s="47"/>
      <c r="Q25" s="47"/>
      <c r="R25" s="47"/>
      <c r="S25" s="47"/>
      <c r="T25" s="70" t="s">
        <v>179</v>
      </c>
      <c r="U25" s="47"/>
      <c r="V25" s="47"/>
      <c r="W25" s="47"/>
    </row>
    <row r="26" spans="1:23" ht="63.75" x14ac:dyDescent="0.25">
      <c r="A26" s="69" t="s">
        <v>187</v>
      </c>
      <c r="B26" s="51" t="s">
        <v>236</v>
      </c>
      <c r="C26" s="51"/>
      <c r="D26" s="51"/>
      <c r="E26" s="74"/>
      <c r="F26" s="51"/>
      <c r="G26" s="51"/>
      <c r="H26" s="51">
        <v>4411.0200000000004</v>
      </c>
      <c r="I26" s="51">
        <v>0</v>
      </c>
      <c r="J26" s="51"/>
      <c r="K26" s="51"/>
      <c r="L26" s="51"/>
      <c r="M26" s="51"/>
      <c r="N26" s="115"/>
      <c r="O26" s="47"/>
      <c r="P26" s="47"/>
      <c r="Q26" s="47"/>
      <c r="R26" s="47"/>
      <c r="S26" s="47"/>
      <c r="T26" s="70" t="s">
        <v>179</v>
      </c>
      <c r="U26" s="47"/>
      <c r="V26" s="47"/>
      <c r="W26" s="47"/>
    </row>
    <row r="27" spans="1:23" ht="63.75" x14ac:dyDescent="0.25">
      <c r="A27" s="69" t="s">
        <v>188</v>
      </c>
      <c r="B27" s="51" t="s">
        <v>237</v>
      </c>
      <c r="C27" s="51"/>
      <c r="D27" s="51"/>
      <c r="E27" s="75"/>
      <c r="F27" s="51"/>
      <c r="G27" s="51"/>
      <c r="H27" s="51">
        <v>512.71</v>
      </c>
      <c r="I27" s="51">
        <v>0</v>
      </c>
      <c r="J27" s="51"/>
      <c r="K27" s="51"/>
      <c r="L27" s="51"/>
      <c r="M27" s="51"/>
      <c r="N27" s="115"/>
      <c r="O27" s="47"/>
      <c r="P27" s="47"/>
      <c r="Q27" s="47"/>
      <c r="R27" s="47"/>
      <c r="S27" s="47"/>
      <c r="T27" s="70" t="s">
        <v>179</v>
      </c>
      <c r="U27" s="47"/>
      <c r="V27" s="47"/>
      <c r="W27" s="47"/>
    </row>
    <row r="28" spans="1:23" ht="63.75" x14ac:dyDescent="0.25">
      <c r="A28" s="69" t="s">
        <v>189</v>
      </c>
      <c r="B28" s="51" t="s">
        <v>238</v>
      </c>
      <c r="C28" s="51"/>
      <c r="D28" s="51"/>
      <c r="E28" s="75"/>
      <c r="F28" s="51"/>
      <c r="G28" s="51"/>
      <c r="H28" s="51">
        <v>3761.1</v>
      </c>
      <c r="I28" s="51">
        <v>0</v>
      </c>
      <c r="J28" s="51"/>
      <c r="K28" s="51"/>
      <c r="L28" s="51"/>
      <c r="M28" s="51"/>
      <c r="N28" s="115"/>
      <c r="O28" s="47"/>
      <c r="P28" s="47"/>
      <c r="Q28" s="47"/>
      <c r="R28" s="47"/>
      <c r="S28" s="47"/>
      <c r="T28" s="70" t="s">
        <v>179</v>
      </c>
      <c r="U28" s="47"/>
      <c r="V28" s="47"/>
      <c r="W28" s="47"/>
    </row>
    <row r="29" spans="1:23" ht="63.75" x14ac:dyDescent="0.25">
      <c r="A29" s="69" t="s">
        <v>190</v>
      </c>
      <c r="B29" s="51" t="s">
        <v>239</v>
      </c>
      <c r="C29" s="51"/>
      <c r="D29" s="51"/>
      <c r="E29" s="74"/>
      <c r="F29" s="51"/>
      <c r="G29" s="51"/>
      <c r="H29" s="51">
        <v>2555.08</v>
      </c>
      <c r="I29" s="51">
        <v>0</v>
      </c>
      <c r="J29" s="51"/>
      <c r="K29" s="51"/>
      <c r="L29" s="51"/>
      <c r="M29" s="51"/>
      <c r="N29" s="115"/>
      <c r="O29" s="47"/>
      <c r="P29" s="47"/>
      <c r="Q29" s="47"/>
      <c r="R29" s="47"/>
      <c r="S29" s="47"/>
      <c r="T29" s="70" t="s">
        <v>179</v>
      </c>
      <c r="U29" s="47"/>
      <c r="V29" s="47"/>
      <c r="W29" s="47"/>
    </row>
    <row r="30" spans="1:23" ht="63.75" x14ac:dyDescent="0.25">
      <c r="A30" s="69" t="s">
        <v>191</v>
      </c>
      <c r="B30" s="51" t="s">
        <v>240</v>
      </c>
      <c r="C30" s="51"/>
      <c r="D30" s="51"/>
      <c r="E30" s="74"/>
      <c r="F30" s="51"/>
      <c r="G30" s="51"/>
      <c r="H30" s="51">
        <v>65.25</v>
      </c>
      <c r="I30" s="51">
        <v>0</v>
      </c>
      <c r="J30" s="51"/>
      <c r="K30" s="51"/>
      <c r="L30" s="51"/>
      <c r="M30" s="51"/>
      <c r="N30" s="115"/>
      <c r="O30" s="47"/>
      <c r="P30" s="47"/>
      <c r="Q30" s="47"/>
      <c r="R30" s="47"/>
      <c r="S30" s="47"/>
      <c r="T30" s="70" t="s">
        <v>179</v>
      </c>
      <c r="U30" s="47"/>
      <c r="V30" s="47"/>
      <c r="W30" s="47"/>
    </row>
    <row r="31" spans="1:23" ht="63.75" x14ac:dyDescent="0.25">
      <c r="A31" s="69" t="s">
        <v>192</v>
      </c>
      <c r="B31" s="51" t="s">
        <v>241</v>
      </c>
      <c r="C31" s="51"/>
      <c r="D31" s="51"/>
      <c r="E31" s="74"/>
      <c r="F31" s="51"/>
      <c r="G31" s="51"/>
      <c r="H31" s="71">
        <v>655.08000000000004</v>
      </c>
      <c r="I31" s="51">
        <v>0</v>
      </c>
      <c r="J31" s="51"/>
      <c r="K31" s="51"/>
      <c r="L31" s="51"/>
      <c r="M31" s="51"/>
      <c r="N31" s="115"/>
      <c r="O31" s="47"/>
      <c r="P31" s="47"/>
      <c r="Q31" s="47"/>
      <c r="R31" s="47"/>
      <c r="S31" s="47"/>
      <c r="T31" s="70" t="s">
        <v>179</v>
      </c>
      <c r="U31" s="47"/>
      <c r="V31" s="47"/>
      <c r="W31" s="47"/>
    </row>
    <row r="32" spans="1:23" ht="63.75" x14ac:dyDescent="0.25">
      <c r="A32" s="69" t="s">
        <v>193</v>
      </c>
      <c r="B32" s="51" t="s">
        <v>242</v>
      </c>
      <c r="C32" s="51"/>
      <c r="D32" s="51"/>
      <c r="E32" s="74"/>
      <c r="F32" s="51"/>
      <c r="G32" s="51"/>
      <c r="H32" s="51">
        <v>1739.83</v>
      </c>
      <c r="I32" s="51">
        <v>0</v>
      </c>
      <c r="J32" s="51"/>
      <c r="K32" s="51"/>
      <c r="L32" s="51"/>
      <c r="M32" s="51"/>
      <c r="N32" s="115"/>
      <c r="O32" s="47"/>
      <c r="P32" s="47"/>
      <c r="Q32" s="47"/>
      <c r="R32" s="47"/>
      <c r="S32" s="47"/>
      <c r="T32" s="70" t="s">
        <v>179</v>
      </c>
      <c r="U32" s="47"/>
      <c r="V32" s="47"/>
      <c r="W32" s="47"/>
    </row>
    <row r="33" spans="1:23" ht="76.5" x14ac:dyDescent="0.25">
      <c r="A33" s="69" t="s">
        <v>194</v>
      </c>
      <c r="B33" s="51" t="s">
        <v>243</v>
      </c>
      <c r="C33" s="51"/>
      <c r="D33" s="51"/>
      <c r="E33" s="74"/>
      <c r="F33" s="51"/>
      <c r="G33" s="51"/>
      <c r="H33" s="51">
        <v>8896.61</v>
      </c>
      <c r="I33" s="51">
        <v>0</v>
      </c>
      <c r="J33" s="51"/>
      <c r="K33" s="51"/>
      <c r="L33" s="51"/>
      <c r="M33" s="51"/>
      <c r="N33" s="115"/>
      <c r="O33" s="47"/>
      <c r="P33" s="47"/>
      <c r="Q33" s="47"/>
      <c r="R33" s="47"/>
      <c r="S33" s="47"/>
      <c r="T33" s="70" t="s">
        <v>179</v>
      </c>
      <c r="U33" s="47"/>
      <c r="V33" s="47"/>
      <c r="W33" s="47"/>
    </row>
    <row r="34" spans="1:23" ht="63.75" x14ac:dyDescent="0.25">
      <c r="A34" s="69" t="s">
        <v>195</v>
      </c>
      <c r="B34" s="51" t="s">
        <v>244</v>
      </c>
      <c r="C34" s="51"/>
      <c r="D34" s="51"/>
      <c r="E34" s="76"/>
      <c r="F34" s="51"/>
      <c r="G34" s="51"/>
      <c r="H34" s="51">
        <v>10080.68</v>
      </c>
      <c r="I34" s="51">
        <v>0</v>
      </c>
      <c r="J34" s="51"/>
      <c r="K34" s="51"/>
      <c r="L34" s="51"/>
      <c r="M34" s="51"/>
      <c r="N34" s="115"/>
      <c r="O34" s="47"/>
      <c r="P34" s="47"/>
      <c r="Q34" s="47"/>
      <c r="R34" s="47"/>
      <c r="S34" s="47"/>
      <c r="T34" s="70" t="s">
        <v>179</v>
      </c>
      <c r="U34" s="47"/>
      <c r="V34" s="47"/>
      <c r="W34" s="47"/>
    </row>
    <row r="35" spans="1:23" ht="63.75" x14ac:dyDescent="0.25">
      <c r="A35" s="69" t="s">
        <v>196</v>
      </c>
      <c r="B35" s="51" t="s">
        <v>245</v>
      </c>
      <c r="C35" s="51"/>
      <c r="D35" s="51"/>
      <c r="E35" s="77"/>
      <c r="F35" s="51"/>
      <c r="G35" s="51"/>
      <c r="H35" s="51">
        <v>18561.86</v>
      </c>
      <c r="I35" s="51">
        <v>0</v>
      </c>
      <c r="J35" s="51"/>
      <c r="K35" s="51"/>
      <c r="L35" s="51"/>
      <c r="M35" s="51"/>
      <c r="N35" s="115"/>
      <c r="O35" s="47"/>
      <c r="P35" s="47"/>
      <c r="Q35" s="47"/>
      <c r="R35" s="47"/>
      <c r="S35" s="47"/>
      <c r="T35" s="70" t="s">
        <v>179</v>
      </c>
      <c r="U35" s="47"/>
      <c r="V35" s="47"/>
      <c r="W35" s="47"/>
    </row>
    <row r="36" spans="1:23" ht="76.5" x14ac:dyDescent="0.25">
      <c r="A36" s="69" t="s">
        <v>197</v>
      </c>
      <c r="B36" s="51" t="s">
        <v>246</v>
      </c>
      <c r="C36" s="51"/>
      <c r="D36" s="51"/>
      <c r="E36" s="78"/>
      <c r="F36" s="51"/>
      <c r="G36" s="51"/>
      <c r="H36" s="51">
        <v>153.38999999999999</v>
      </c>
      <c r="I36" s="51">
        <v>0</v>
      </c>
      <c r="J36" s="51"/>
      <c r="K36" s="51"/>
      <c r="L36" s="51"/>
      <c r="M36" s="51"/>
      <c r="N36" s="115"/>
      <c r="O36" s="47"/>
      <c r="P36" s="47"/>
      <c r="Q36" s="47"/>
      <c r="R36" s="47"/>
      <c r="S36" s="47"/>
      <c r="T36" s="70" t="s">
        <v>179</v>
      </c>
      <c r="U36" s="47"/>
      <c r="V36" s="47"/>
      <c r="W36" s="47"/>
    </row>
    <row r="37" spans="1:23" ht="63.75" x14ac:dyDescent="0.25">
      <c r="A37" s="69" t="s">
        <v>198</v>
      </c>
      <c r="B37" s="51" t="s">
        <v>247</v>
      </c>
      <c r="C37" s="51"/>
      <c r="D37" s="51"/>
      <c r="E37" s="79"/>
      <c r="F37" s="51"/>
      <c r="G37" s="51"/>
      <c r="H37" s="51">
        <v>9066.9500000000007</v>
      </c>
      <c r="I37" s="51">
        <v>0</v>
      </c>
      <c r="J37" s="51"/>
      <c r="K37" s="51"/>
      <c r="L37" s="51"/>
      <c r="M37" s="51"/>
      <c r="N37" s="115"/>
      <c r="O37" s="47"/>
      <c r="P37" s="47"/>
      <c r="Q37" s="47"/>
      <c r="R37" s="47"/>
      <c r="S37" s="47"/>
      <c r="T37" s="70" t="s">
        <v>179</v>
      </c>
      <c r="U37" s="47"/>
      <c r="V37" s="47"/>
      <c r="W37" s="47"/>
    </row>
    <row r="38" spans="1:23" ht="63.75" x14ac:dyDescent="0.25">
      <c r="A38" s="69" t="s">
        <v>199</v>
      </c>
      <c r="B38" s="51" t="s">
        <v>248</v>
      </c>
      <c r="C38" s="51"/>
      <c r="D38" s="51"/>
      <c r="E38" s="79"/>
      <c r="F38" s="51"/>
      <c r="G38" s="51"/>
      <c r="H38" s="51">
        <v>28653.81</v>
      </c>
      <c r="I38" s="51">
        <v>0</v>
      </c>
      <c r="J38" s="51"/>
      <c r="K38" s="51"/>
      <c r="L38" s="51"/>
      <c r="M38" s="51"/>
      <c r="N38" s="115"/>
      <c r="O38" s="47"/>
      <c r="P38" s="47"/>
      <c r="Q38" s="47"/>
      <c r="R38" s="47"/>
      <c r="S38" s="47"/>
      <c r="T38" s="70" t="s">
        <v>179</v>
      </c>
      <c r="U38" s="47"/>
      <c r="V38" s="47"/>
      <c r="W38" s="47"/>
    </row>
    <row r="39" spans="1:23" ht="63.75" x14ac:dyDescent="0.25">
      <c r="A39" s="69" t="s">
        <v>200</v>
      </c>
      <c r="B39" s="51" t="s">
        <v>249</v>
      </c>
      <c r="C39" s="51"/>
      <c r="D39" s="51"/>
      <c r="E39" s="80"/>
      <c r="F39" s="51"/>
      <c r="G39" s="51"/>
      <c r="H39" s="51">
        <v>888.98</v>
      </c>
      <c r="I39" s="51">
        <v>0</v>
      </c>
      <c r="J39" s="51"/>
      <c r="K39" s="51"/>
      <c r="L39" s="51"/>
      <c r="M39" s="51"/>
      <c r="N39" s="115"/>
      <c r="O39" s="47"/>
      <c r="P39" s="47"/>
      <c r="Q39" s="47"/>
      <c r="R39" s="47"/>
      <c r="S39" s="47"/>
      <c r="T39" s="70" t="s">
        <v>179</v>
      </c>
      <c r="U39" s="47"/>
      <c r="V39" s="47"/>
      <c r="W39" s="47"/>
    </row>
    <row r="40" spans="1:23" ht="63.75" x14ac:dyDescent="0.25">
      <c r="A40" s="69" t="s">
        <v>201</v>
      </c>
      <c r="B40" s="51" t="s">
        <v>250</v>
      </c>
      <c r="C40" s="51"/>
      <c r="D40" s="51"/>
      <c r="E40" s="81"/>
      <c r="F40" s="51"/>
      <c r="G40" s="51"/>
      <c r="H40" s="51">
        <v>22814.240000000002</v>
      </c>
      <c r="I40" s="51">
        <v>0</v>
      </c>
      <c r="J40" s="51"/>
      <c r="K40" s="51"/>
      <c r="L40" s="51"/>
      <c r="M40" s="51"/>
      <c r="N40" s="115"/>
      <c r="O40" s="47"/>
      <c r="P40" s="47"/>
      <c r="Q40" s="47"/>
      <c r="R40" s="47"/>
      <c r="S40" s="47"/>
      <c r="T40" s="70" t="s">
        <v>179</v>
      </c>
      <c r="U40" s="47"/>
      <c r="V40" s="47"/>
      <c r="W40" s="47"/>
    </row>
    <row r="41" spans="1:23" ht="63.75" x14ac:dyDescent="0.25">
      <c r="A41" s="69" t="s">
        <v>202</v>
      </c>
      <c r="B41" s="51" t="s">
        <v>251</v>
      </c>
      <c r="C41" s="51"/>
      <c r="D41" s="51"/>
      <c r="E41" s="56"/>
      <c r="F41" s="51"/>
      <c r="G41" s="51"/>
      <c r="H41" s="51">
        <v>3829.66</v>
      </c>
      <c r="I41" s="51">
        <v>0</v>
      </c>
      <c r="J41" s="51"/>
      <c r="K41" s="51"/>
      <c r="L41" s="51"/>
      <c r="M41" s="51"/>
      <c r="N41" s="115"/>
      <c r="O41" s="47"/>
      <c r="P41" s="47"/>
      <c r="Q41" s="47"/>
      <c r="R41" s="47"/>
      <c r="S41" s="47"/>
      <c r="T41" s="70" t="s">
        <v>179</v>
      </c>
      <c r="U41" s="47"/>
      <c r="V41" s="47"/>
      <c r="W41" s="47"/>
    </row>
    <row r="42" spans="1:23" x14ac:dyDescent="0.25">
      <c r="A42" s="61" t="s">
        <v>203</v>
      </c>
      <c r="B42" s="62"/>
      <c r="C42" s="62"/>
      <c r="D42" s="62"/>
      <c r="E42" s="62"/>
      <c r="F42" s="62"/>
      <c r="G42" s="62"/>
      <c r="H42" s="61">
        <f>SUM(H23:H41)</f>
        <v>131351.36000000002</v>
      </c>
      <c r="I42" s="61">
        <f>SUM(I23:I41)</f>
        <v>0</v>
      </c>
      <c r="J42" s="61"/>
      <c r="K42" s="61"/>
      <c r="L42" s="61"/>
      <c r="M42" s="61"/>
      <c r="N42" s="63"/>
      <c r="O42" s="59"/>
      <c r="P42" s="59"/>
      <c r="Q42" s="59"/>
      <c r="R42" s="59"/>
      <c r="S42" s="59"/>
      <c r="T42" s="59"/>
      <c r="U42" s="59"/>
      <c r="V42" s="59"/>
      <c r="W42" s="49"/>
    </row>
    <row r="43" spans="1:23" x14ac:dyDescent="0.25">
      <c r="A43" s="143" t="s">
        <v>204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48"/>
    </row>
    <row r="44" spans="1:23" ht="114.75" x14ac:dyDescent="0.25">
      <c r="A44" s="69" t="s">
        <v>205</v>
      </c>
      <c r="B44" s="56" t="s">
        <v>258</v>
      </c>
      <c r="C44" s="47"/>
      <c r="D44" s="47"/>
      <c r="E44" s="56" t="s">
        <v>252</v>
      </c>
      <c r="F44" s="47"/>
      <c r="G44" s="47"/>
      <c r="H44" s="51">
        <v>23480.85</v>
      </c>
      <c r="I44" s="51">
        <v>0</v>
      </c>
      <c r="J44" s="51"/>
      <c r="K44" s="51"/>
      <c r="L44" s="51"/>
      <c r="M44" s="51"/>
      <c r="N44" s="115"/>
      <c r="O44" s="47"/>
      <c r="P44" s="47"/>
      <c r="Q44" s="47"/>
      <c r="R44" s="47"/>
      <c r="S44" s="47"/>
      <c r="T44" s="70" t="s">
        <v>179</v>
      </c>
      <c r="U44" s="47"/>
      <c r="V44" s="47"/>
      <c r="W44" s="47"/>
    </row>
    <row r="45" spans="1:23" ht="114.75" x14ac:dyDescent="0.25">
      <c r="A45" s="69" t="s">
        <v>206</v>
      </c>
      <c r="B45" s="56" t="s">
        <v>259</v>
      </c>
      <c r="C45" s="47"/>
      <c r="D45" s="47"/>
      <c r="E45" s="56" t="s">
        <v>253</v>
      </c>
      <c r="F45" s="47"/>
      <c r="G45" s="47"/>
      <c r="H45" s="51">
        <v>17499.240000000002</v>
      </c>
      <c r="I45" s="51">
        <v>0</v>
      </c>
      <c r="J45" s="51"/>
      <c r="K45" s="51"/>
      <c r="L45" s="51"/>
      <c r="M45" s="51"/>
      <c r="N45" s="115"/>
      <c r="O45" s="47"/>
      <c r="P45" s="47"/>
      <c r="Q45" s="47"/>
      <c r="R45" s="47"/>
      <c r="S45" s="47"/>
      <c r="T45" s="70" t="s">
        <v>179</v>
      </c>
      <c r="U45" s="47"/>
      <c r="V45" s="47"/>
      <c r="W45" s="47"/>
    </row>
    <row r="46" spans="1:23" ht="102" x14ac:dyDescent="0.25">
      <c r="A46" s="69" t="s">
        <v>207</v>
      </c>
      <c r="B46" s="56" t="s">
        <v>260</v>
      </c>
      <c r="C46" s="47"/>
      <c r="D46" s="47"/>
      <c r="E46" s="56" t="s">
        <v>254</v>
      </c>
      <c r="F46" s="47"/>
      <c r="G46" s="47"/>
      <c r="H46" s="51">
        <v>26630.76</v>
      </c>
      <c r="I46" s="51">
        <v>0</v>
      </c>
      <c r="J46" s="51"/>
      <c r="K46" s="51"/>
      <c r="L46" s="51"/>
      <c r="M46" s="51"/>
      <c r="N46" s="115"/>
      <c r="O46" s="47"/>
      <c r="P46" s="47"/>
      <c r="Q46" s="47"/>
      <c r="R46" s="47"/>
      <c r="S46" s="47"/>
      <c r="T46" s="70" t="s">
        <v>179</v>
      </c>
      <c r="U46" s="47"/>
      <c r="V46" s="47"/>
      <c r="W46" s="47"/>
    </row>
    <row r="47" spans="1:23" ht="140.25" x14ac:dyDescent="0.25">
      <c r="A47" s="69" t="s">
        <v>208</v>
      </c>
      <c r="B47" s="56" t="s">
        <v>261</v>
      </c>
      <c r="C47" s="47"/>
      <c r="D47" s="47"/>
      <c r="E47" s="56" t="s">
        <v>255</v>
      </c>
      <c r="F47" s="47"/>
      <c r="G47" s="47"/>
      <c r="H47" s="51">
        <v>3462.03</v>
      </c>
      <c r="I47" s="51">
        <v>0</v>
      </c>
      <c r="J47" s="51"/>
      <c r="K47" s="51"/>
      <c r="L47" s="51"/>
      <c r="M47" s="51"/>
      <c r="N47" s="115"/>
      <c r="O47" s="47"/>
      <c r="P47" s="47"/>
      <c r="Q47" s="47"/>
      <c r="R47" s="47"/>
      <c r="S47" s="47"/>
      <c r="T47" s="70" t="s">
        <v>179</v>
      </c>
      <c r="U47" s="47"/>
      <c r="V47" s="47"/>
      <c r="W47" s="47"/>
    </row>
    <row r="48" spans="1:23" ht="102" x14ac:dyDescent="0.25">
      <c r="A48" s="69" t="s">
        <v>209</v>
      </c>
      <c r="B48" s="56" t="s">
        <v>262</v>
      </c>
      <c r="C48" s="47"/>
      <c r="D48" s="47"/>
      <c r="E48" s="56" t="s">
        <v>256</v>
      </c>
      <c r="F48" s="47"/>
      <c r="G48" s="47"/>
      <c r="H48" s="51">
        <v>43900.76</v>
      </c>
      <c r="I48" s="51">
        <v>0</v>
      </c>
      <c r="J48" s="51"/>
      <c r="K48" s="51"/>
      <c r="L48" s="51"/>
      <c r="M48" s="51"/>
      <c r="N48" s="115"/>
      <c r="O48" s="47"/>
      <c r="P48" s="47"/>
      <c r="Q48" s="47"/>
      <c r="R48" s="47"/>
      <c r="S48" s="47"/>
      <c r="T48" s="70" t="s">
        <v>179</v>
      </c>
      <c r="U48" s="47"/>
      <c r="V48" s="47"/>
      <c r="W48" s="47"/>
    </row>
    <row r="49" spans="1:23" ht="102" x14ac:dyDescent="0.25">
      <c r="A49" s="69" t="s">
        <v>210</v>
      </c>
      <c r="B49" s="56" t="s">
        <v>263</v>
      </c>
      <c r="C49" s="47"/>
      <c r="D49" s="47"/>
      <c r="E49" s="56" t="s">
        <v>257</v>
      </c>
      <c r="F49" s="47"/>
      <c r="G49" s="47"/>
      <c r="H49" s="51">
        <v>9091.1</v>
      </c>
      <c r="I49" s="51">
        <v>0</v>
      </c>
      <c r="J49" s="51"/>
      <c r="K49" s="51"/>
      <c r="L49" s="51"/>
      <c r="M49" s="51"/>
      <c r="N49" s="115"/>
      <c r="O49" s="47"/>
      <c r="P49" s="47"/>
      <c r="Q49" s="47"/>
      <c r="R49" s="47"/>
      <c r="S49" s="47"/>
      <c r="T49" s="70" t="s">
        <v>179</v>
      </c>
      <c r="U49" s="47"/>
      <c r="V49" s="47"/>
      <c r="W49" s="47"/>
    </row>
    <row r="50" spans="1:23" ht="118.9" customHeight="1" x14ac:dyDescent="0.25">
      <c r="A50" s="69" t="s">
        <v>211</v>
      </c>
      <c r="B50" s="56" t="s">
        <v>264</v>
      </c>
      <c r="C50" s="47"/>
      <c r="D50" s="47"/>
      <c r="E50" s="47"/>
      <c r="F50" s="47"/>
      <c r="G50" s="47"/>
      <c r="H50" s="51">
        <v>2996.52</v>
      </c>
      <c r="I50" s="51">
        <v>0</v>
      </c>
      <c r="J50" s="51"/>
      <c r="K50" s="51"/>
      <c r="L50" s="51"/>
      <c r="M50" s="51"/>
      <c r="N50" s="115"/>
      <c r="O50" s="47"/>
      <c r="P50" s="47"/>
      <c r="Q50" s="47"/>
      <c r="R50" s="47"/>
      <c r="S50" s="47"/>
      <c r="T50" s="70" t="s">
        <v>179</v>
      </c>
      <c r="U50" s="47"/>
      <c r="V50" s="47"/>
      <c r="W50" s="47"/>
    </row>
    <row r="51" spans="1:23" ht="106.9" customHeight="1" x14ac:dyDescent="0.25">
      <c r="A51" s="69" t="s">
        <v>212</v>
      </c>
      <c r="B51" s="56" t="s">
        <v>265</v>
      </c>
      <c r="C51" s="47"/>
      <c r="D51" s="47"/>
      <c r="E51" s="47"/>
      <c r="F51" s="47"/>
      <c r="G51" s="47"/>
      <c r="H51" s="51">
        <v>4044.21</v>
      </c>
      <c r="I51" s="51">
        <v>0</v>
      </c>
      <c r="J51" s="51"/>
      <c r="K51" s="51"/>
      <c r="L51" s="51"/>
      <c r="M51" s="51"/>
      <c r="N51" s="115"/>
      <c r="O51" s="47"/>
      <c r="P51" s="47"/>
      <c r="Q51" s="47"/>
      <c r="R51" s="47"/>
      <c r="S51" s="47"/>
      <c r="T51" s="70" t="s">
        <v>179</v>
      </c>
      <c r="U51" s="47"/>
      <c r="V51" s="47"/>
      <c r="W51" s="47"/>
    </row>
    <row r="52" spans="1:23" ht="132.6" customHeight="1" x14ac:dyDescent="0.25">
      <c r="A52" s="69" t="s">
        <v>213</v>
      </c>
      <c r="B52" s="56" t="s">
        <v>266</v>
      </c>
      <c r="C52" s="47"/>
      <c r="D52" s="47"/>
      <c r="E52" s="47"/>
      <c r="F52" s="47"/>
      <c r="G52" s="47"/>
      <c r="H52" s="51">
        <v>2551.69</v>
      </c>
      <c r="I52" s="51">
        <v>0</v>
      </c>
      <c r="J52" s="51"/>
      <c r="K52" s="51"/>
      <c r="L52" s="51"/>
      <c r="M52" s="51"/>
      <c r="N52" s="115"/>
      <c r="O52" s="47"/>
      <c r="P52" s="47"/>
      <c r="Q52" s="47"/>
      <c r="R52" s="47"/>
      <c r="S52" s="47"/>
      <c r="T52" s="70" t="s">
        <v>179</v>
      </c>
      <c r="U52" s="47"/>
      <c r="V52" s="47"/>
      <c r="W52" s="47"/>
    </row>
    <row r="53" spans="1:23" ht="114.75" x14ac:dyDescent="0.25">
      <c r="A53" s="69" t="s">
        <v>214</v>
      </c>
      <c r="B53" s="56" t="s">
        <v>267</v>
      </c>
      <c r="C53" s="47"/>
      <c r="D53" s="47"/>
      <c r="E53" s="47"/>
      <c r="F53" s="47"/>
      <c r="G53" s="47"/>
      <c r="H53" s="51">
        <v>2928.9</v>
      </c>
      <c r="I53" s="51">
        <v>0</v>
      </c>
      <c r="J53" s="51"/>
      <c r="K53" s="51"/>
      <c r="L53" s="51"/>
      <c r="M53" s="51"/>
      <c r="N53" s="115"/>
      <c r="O53" s="47"/>
      <c r="P53" s="47"/>
      <c r="Q53" s="47"/>
      <c r="R53" s="47"/>
      <c r="S53" s="47"/>
      <c r="T53" s="70" t="s">
        <v>179</v>
      </c>
      <c r="U53" s="47"/>
      <c r="V53" s="47"/>
      <c r="W53" s="47"/>
    </row>
    <row r="54" spans="1:23" ht="119.45" customHeight="1" x14ac:dyDescent="0.25">
      <c r="A54" s="69" t="s">
        <v>215</v>
      </c>
      <c r="B54" s="56" t="s">
        <v>268</v>
      </c>
      <c r="C54" s="47"/>
      <c r="D54" s="47"/>
      <c r="E54" s="47"/>
      <c r="F54" s="47"/>
      <c r="G54" s="47"/>
      <c r="H54" s="51">
        <v>2951.36</v>
      </c>
      <c r="I54" s="51">
        <v>0</v>
      </c>
      <c r="J54" s="51"/>
      <c r="K54" s="51"/>
      <c r="L54" s="51"/>
      <c r="M54" s="51"/>
      <c r="N54" s="115"/>
      <c r="O54" s="47"/>
      <c r="P54" s="47"/>
      <c r="Q54" s="47"/>
      <c r="R54" s="47"/>
      <c r="S54" s="47"/>
      <c r="T54" s="70" t="s">
        <v>179</v>
      </c>
      <c r="U54" s="47"/>
      <c r="V54" s="47"/>
      <c r="W54" s="47"/>
    </row>
    <row r="55" spans="1:23" ht="15.6" customHeight="1" x14ac:dyDescent="0.25">
      <c r="A55" s="140" t="s">
        <v>216</v>
      </c>
      <c r="B55" s="141"/>
      <c r="C55" s="141"/>
      <c r="D55" s="141"/>
      <c r="E55" s="141"/>
      <c r="F55" s="141"/>
      <c r="G55" s="142"/>
      <c r="H55" s="51">
        <f>SUM(H44:H54)</f>
        <v>139537.41999999998</v>
      </c>
      <c r="I55" s="51">
        <f>SUM(I44:I54)</f>
        <v>0</v>
      </c>
      <c r="J55" s="51"/>
      <c r="K55" s="51"/>
      <c r="L55" s="51"/>
      <c r="M55" s="51"/>
      <c r="N55" s="115"/>
      <c r="O55" s="47"/>
      <c r="P55" s="47"/>
      <c r="Q55" s="47"/>
      <c r="R55" s="47"/>
      <c r="S55" s="47"/>
      <c r="T55" s="47"/>
      <c r="U55" s="47"/>
      <c r="V55" s="47"/>
      <c r="W55" s="47"/>
    </row>
    <row r="56" spans="1:23" x14ac:dyDescent="0.25">
      <c r="A56" s="136" t="s">
        <v>217</v>
      </c>
      <c r="B56" s="137"/>
      <c r="C56" s="137"/>
      <c r="D56" s="137"/>
      <c r="E56" s="137"/>
      <c r="F56" s="137"/>
      <c r="G56" s="138"/>
      <c r="H56" s="51">
        <f>H42+H55</f>
        <v>270888.78000000003</v>
      </c>
      <c r="I56" s="51">
        <f>I42+I55</f>
        <v>0</v>
      </c>
      <c r="J56" s="51"/>
      <c r="K56" s="51"/>
      <c r="L56" s="51"/>
      <c r="M56" s="51"/>
      <c r="N56" s="115"/>
      <c r="O56" s="47"/>
      <c r="P56" s="47"/>
      <c r="Q56" s="47"/>
      <c r="R56" s="47"/>
      <c r="S56" s="47"/>
      <c r="T56" s="47"/>
      <c r="U56" s="47"/>
      <c r="V56" s="47"/>
      <c r="W56" s="47"/>
    </row>
    <row r="57" spans="1:23" x14ac:dyDescent="0.25">
      <c r="A57" s="133" t="s">
        <v>218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5"/>
    </row>
    <row r="58" spans="1:23" x14ac:dyDescent="0.25">
      <c r="A58" s="139" t="s">
        <v>219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5"/>
    </row>
    <row r="59" spans="1:23" ht="120.6" customHeight="1" x14ac:dyDescent="0.25">
      <c r="A59" s="69" t="s">
        <v>220</v>
      </c>
      <c r="B59" s="56" t="s">
        <v>269</v>
      </c>
      <c r="C59" s="67"/>
      <c r="D59" s="67"/>
      <c r="E59" s="67"/>
      <c r="F59" s="67"/>
      <c r="G59" s="67"/>
      <c r="H59" s="69" t="s">
        <v>221</v>
      </c>
      <c r="I59" s="69" t="s">
        <v>221</v>
      </c>
      <c r="J59" s="69"/>
      <c r="K59" s="69"/>
      <c r="L59" s="69"/>
      <c r="M59" s="69"/>
      <c r="N59" s="69"/>
      <c r="O59" s="67"/>
      <c r="P59" s="67"/>
      <c r="Q59" s="67"/>
      <c r="R59" s="67"/>
      <c r="S59" s="67"/>
      <c r="T59" s="70" t="s">
        <v>179</v>
      </c>
      <c r="U59" s="67"/>
      <c r="V59" s="67"/>
      <c r="W59" s="67"/>
    </row>
    <row r="60" spans="1:23" x14ac:dyDescent="0.25">
      <c r="A60" s="133" t="s">
        <v>222</v>
      </c>
      <c r="B60" s="134"/>
      <c r="C60" s="134"/>
      <c r="D60" s="134"/>
      <c r="E60" s="134"/>
      <c r="F60" s="134"/>
      <c r="G60" s="135"/>
      <c r="H60" s="69" t="str">
        <f>H59</f>
        <v>0</v>
      </c>
      <c r="I60" s="69" t="str">
        <f>I59</f>
        <v>0</v>
      </c>
      <c r="J60" s="51"/>
      <c r="K60" s="51"/>
      <c r="L60" s="51"/>
      <c r="M60" s="69"/>
      <c r="N60" s="69"/>
      <c r="O60" s="47"/>
      <c r="P60" s="47"/>
      <c r="Q60" s="47"/>
      <c r="R60" s="47"/>
      <c r="S60" s="47"/>
      <c r="T60" s="47"/>
      <c r="U60" s="47"/>
      <c r="V60" s="47"/>
      <c r="W60" s="47"/>
    </row>
    <row r="61" spans="1:23" x14ac:dyDescent="0.25">
      <c r="A61" s="136" t="s">
        <v>223</v>
      </c>
      <c r="B61" s="137"/>
      <c r="C61" s="137"/>
      <c r="D61" s="137"/>
      <c r="E61" s="137"/>
      <c r="F61" s="137"/>
      <c r="G61" s="138"/>
      <c r="H61" s="69" t="str">
        <f>H60</f>
        <v>0</v>
      </c>
      <c r="I61" s="69" t="str">
        <f>I60</f>
        <v>0</v>
      </c>
      <c r="J61" s="51"/>
      <c r="K61" s="51"/>
      <c r="L61" s="51"/>
      <c r="M61" s="69"/>
      <c r="N61" s="69"/>
      <c r="O61" s="47"/>
      <c r="P61" s="47"/>
      <c r="Q61" s="47"/>
      <c r="R61" s="47"/>
      <c r="S61" s="47"/>
      <c r="T61" s="47"/>
      <c r="U61" s="47"/>
      <c r="V61" s="47"/>
      <c r="W61" s="47"/>
    </row>
    <row r="62" spans="1:23" x14ac:dyDescent="0.25">
      <c r="A62" s="136" t="s">
        <v>120</v>
      </c>
      <c r="B62" s="137"/>
      <c r="C62" s="137"/>
      <c r="D62" s="137"/>
      <c r="E62" s="137"/>
      <c r="F62" s="137"/>
      <c r="G62" s="138"/>
      <c r="H62" s="69">
        <f>H20+H56+H61</f>
        <v>403543.10000000003</v>
      </c>
      <c r="I62" s="69">
        <f>I20+I56+I61</f>
        <v>0</v>
      </c>
      <c r="J62" s="51"/>
      <c r="K62" s="51"/>
      <c r="L62" s="51"/>
      <c r="M62" s="69"/>
      <c r="N62" s="69"/>
      <c r="O62" s="47"/>
      <c r="P62" s="47"/>
      <c r="Q62" s="47"/>
      <c r="R62" s="47"/>
      <c r="S62" s="47"/>
      <c r="T62" s="47"/>
      <c r="U62" s="47"/>
      <c r="V62" s="47"/>
      <c r="W62" s="47"/>
    </row>
    <row r="64" spans="1:23" x14ac:dyDescent="0.2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</row>
  </sheetData>
  <mergeCells count="33">
    <mergeCell ref="A10:W10"/>
    <mergeCell ref="D7:D8"/>
    <mergeCell ref="M7:M8"/>
    <mergeCell ref="C7:C8"/>
    <mergeCell ref="A5:A8"/>
    <mergeCell ref="B5:B8"/>
    <mergeCell ref="U1:W1"/>
    <mergeCell ref="C6:G6"/>
    <mergeCell ref="H6:L6"/>
    <mergeCell ref="E7:G7"/>
    <mergeCell ref="H7:H8"/>
    <mergeCell ref="I7:I8"/>
    <mergeCell ref="J7:L7"/>
    <mergeCell ref="O7:Q7"/>
    <mergeCell ref="N7:N8"/>
    <mergeCell ref="A3:W3"/>
    <mergeCell ref="M6:Q6"/>
    <mergeCell ref="C5:Q5"/>
    <mergeCell ref="R5:W5"/>
    <mergeCell ref="R6:S6"/>
    <mergeCell ref="T6:U6"/>
    <mergeCell ref="V6:W6"/>
    <mergeCell ref="A55:G55"/>
    <mergeCell ref="A56:G56"/>
    <mergeCell ref="A43:V43"/>
    <mergeCell ref="A21:V21"/>
    <mergeCell ref="A22:V22"/>
    <mergeCell ref="A60:G60"/>
    <mergeCell ref="A61:G61"/>
    <mergeCell ref="A62:G62"/>
    <mergeCell ref="A64:K64"/>
    <mergeCell ref="A57:W57"/>
    <mergeCell ref="A58:W58"/>
  </mergeCells>
  <pageMargins left="0.70866141732283472" right="0.70866141732283472" top="0.74803149606299213" bottom="0.74803149606299213" header="0.31496062992125984" footer="0.31496062992125984"/>
  <pageSetup paperSize="9" scale="47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zoomScale="55" zoomScaleNormal="55" workbookViewId="0">
      <selection activeCell="I9" sqref="I9"/>
    </sheetView>
  </sheetViews>
  <sheetFormatPr defaultRowHeight="15" x14ac:dyDescent="0.25"/>
  <cols>
    <col min="1" max="1" width="8.42578125" customWidth="1"/>
    <col min="2" max="12" width="16.7109375" customWidth="1"/>
    <col min="13" max="13" width="12.5703125" customWidth="1"/>
    <col min="14" max="14" width="21" customWidth="1"/>
  </cols>
  <sheetData>
    <row r="1" spans="1:14" ht="15.75" x14ac:dyDescent="0.25">
      <c r="L1" s="131" t="s">
        <v>150</v>
      </c>
      <c r="M1" s="131"/>
      <c r="N1" s="131"/>
    </row>
    <row r="2" spans="1:14" ht="15.75" x14ac:dyDescent="0.25">
      <c r="L2" s="31"/>
      <c r="M2" s="31"/>
      <c r="N2" s="35"/>
    </row>
    <row r="3" spans="1:14" ht="15.75" x14ac:dyDescent="0.25">
      <c r="A3" s="125" t="s">
        <v>103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5" spans="1:14" ht="15.75" x14ac:dyDescent="0.25">
      <c r="A5" s="164" t="s">
        <v>8</v>
      </c>
      <c r="B5" s="164" t="s">
        <v>102</v>
      </c>
      <c r="C5" s="164"/>
      <c r="D5" s="166" t="s">
        <v>224</v>
      </c>
      <c r="E5" s="166"/>
      <c r="F5" s="166"/>
      <c r="G5" s="166"/>
      <c r="H5" s="166"/>
      <c r="I5" s="166"/>
      <c r="J5" s="166"/>
      <c r="K5" s="166"/>
      <c r="L5" s="166"/>
      <c r="M5" s="166"/>
      <c r="N5" s="165" t="s">
        <v>167</v>
      </c>
    </row>
    <row r="6" spans="1:14" ht="15.75" customHeight="1" x14ac:dyDescent="0.25">
      <c r="A6" s="164"/>
      <c r="B6" s="164"/>
      <c r="C6" s="164"/>
      <c r="D6" s="164" t="s">
        <v>97</v>
      </c>
      <c r="E6" s="164"/>
      <c r="F6" s="164" t="s">
        <v>98</v>
      </c>
      <c r="G6" s="164"/>
      <c r="H6" s="164" t="s">
        <v>99</v>
      </c>
      <c r="I6" s="164"/>
      <c r="J6" s="164" t="s">
        <v>100</v>
      </c>
      <c r="K6" s="164"/>
      <c r="L6" s="164" t="s">
        <v>101</v>
      </c>
      <c r="M6" s="164"/>
      <c r="N6" s="165"/>
    </row>
    <row r="7" spans="1:14" x14ac:dyDescent="0.25">
      <c r="A7" s="164"/>
      <c r="B7" s="22" t="s">
        <v>33</v>
      </c>
      <c r="C7" s="22" t="s">
        <v>34</v>
      </c>
      <c r="D7" s="22" t="s">
        <v>33</v>
      </c>
      <c r="E7" s="22" t="s">
        <v>34</v>
      </c>
      <c r="F7" s="22" t="s">
        <v>33</v>
      </c>
      <c r="G7" s="22" t="s">
        <v>34</v>
      </c>
      <c r="H7" s="22" t="s">
        <v>33</v>
      </c>
      <c r="I7" s="22" t="s">
        <v>34</v>
      </c>
      <c r="J7" s="22" t="s">
        <v>33</v>
      </c>
      <c r="K7" s="22" t="s">
        <v>34</v>
      </c>
      <c r="L7" s="22" t="s">
        <v>33</v>
      </c>
      <c r="M7" s="22" t="s">
        <v>34</v>
      </c>
      <c r="N7" s="165"/>
    </row>
    <row r="8" spans="1:14" ht="15.75" x14ac:dyDescent="0.25">
      <c r="A8" s="21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45">
        <v>14</v>
      </c>
    </row>
    <row r="9" spans="1:14" s="17" customFormat="1" ht="63.75" x14ac:dyDescent="0.25">
      <c r="A9" s="50">
        <v>1</v>
      </c>
      <c r="B9" s="51" t="s">
        <v>233</v>
      </c>
      <c r="C9" s="20"/>
      <c r="D9" s="20"/>
      <c r="E9" s="20"/>
      <c r="F9" s="20"/>
      <c r="G9" s="20"/>
      <c r="H9" s="50">
        <v>1225</v>
      </c>
      <c r="I9" s="20"/>
      <c r="J9" s="50" t="s">
        <v>270</v>
      </c>
      <c r="K9" s="20"/>
      <c r="L9" s="50">
        <v>2017</v>
      </c>
      <c r="M9" s="20"/>
      <c r="N9" s="18"/>
    </row>
    <row r="10" spans="1:14" s="17" customFormat="1" ht="63.75" x14ac:dyDescent="0.25">
      <c r="A10" s="50">
        <v>2</v>
      </c>
      <c r="B10" s="51" t="s">
        <v>234</v>
      </c>
      <c r="C10" s="20"/>
      <c r="D10" s="20"/>
      <c r="E10" s="20"/>
      <c r="F10" s="20"/>
      <c r="G10" s="20"/>
      <c r="H10" s="50">
        <v>668</v>
      </c>
      <c r="I10" s="20"/>
      <c r="J10" s="50" t="s">
        <v>271</v>
      </c>
      <c r="K10" s="20"/>
      <c r="L10" s="50">
        <v>2017</v>
      </c>
      <c r="M10" s="20"/>
      <c r="N10" s="18"/>
    </row>
    <row r="11" spans="1:14" s="17" customFormat="1" ht="63.75" x14ac:dyDescent="0.25">
      <c r="A11" s="50">
        <v>3</v>
      </c>
      <c r="B11" s="51" t="s">
        <v>235</v>
      </c>
      <c r="C11" s="18"/>
      <c r="D11" s="18"/>
      <c r="E11" s="18"/>
      <c r="F11" s="18"/>
      <c r="G11" s="18"/>
      <c r="H11" s="50">
        <v>117</v>
      </c>
      <c r="I11" s="18"/>
      <c r="J11" s="50" t="s">
        <v>272</v>
      </c>
      <c r="K11" s="18"/>
      <c r="L11" s="50">
        <v>2017</v>
      </c>
      <c r="M11" s="18"/>
      <c r="N11" s="18"/>
    </row>
    <row r="12" spans="1:14" s="17" customFormat="1" ht="51" x14ac:dyDescent="0.25">
      <c r="A12" s="50">
        <v>4</v>
      </c>
      <c r="B12" s="51" t="s">
        <v>236</v>
      </c>
      <c r="C12" s="18"/>
      <c r="D12" s="18"/>
      <c r="E12" s="18"/>
      <c r="F12" s="18"/>
      <c r="G12" s="18"/>
      <c r="H12" s="50">
        <v>492</v>
      </c>
      <c r="I12" s="18"/>
      <c r="J12" s="50" t="s">
        <v>273</v>
      </c>
      <c r="K12" s="18"/>
      <c r="L12" s="50">
        <v>2017</v>
      </c>
      <c r="M12" s="18"/>
      <c r="N12" s="18"/>
    </row>
    <row r="13" spans="1:14" s="17" customFormat="1" ht="63.75" x14ac:dyDescent="0.25">
      <c r="A13" s="50">
        <v>5</v>
      </c>
      <c r="B13" s="51" t="s">
        <v>237</v>
      </c>
      <c r="C13" s="82"/>
      <c r="D13" s="82"/>
      <c r="E13" s="82"/>
      <c r="F13" s="82"/>
      <c r="G13" s="82"/>
      <c r="H13" s="85">
        <v>90</v>
      </c>
      <c r="I13" s="18"/>
      <c r="J13" s="50">
        <v>100</v>
      </c>
      <c r="K13" s="18"/>
      <c r="L13" s="50">
        <v>2017</v>
      </c>
      <c r="M13" s="18"/>
      <c r="N13" s="18"/>
    </row>
    <row r="14" spans="1:14" ht="63.75" x14ac:dyDescent="0.25">
      <c r="A14" s="50">
        <v>6</v>
      </c>
      <c r="B14" s="51" t="s">
        <v>238</v>
      </c>
      <c r="C14" s="83"/>
      <c r="D14" s="83"/>
      <c r="E14" s="83"/>
      <c r="F14" s="83"/>
      <c r="G14" s="83"/>
      <c r="H14" s="87">
        <v>1201</v>
      </c>
      <c r="I14" s="83"/>
      <c r="J14" s="86" t="s">
        <v>274</v>
      </c>
      <c r="K14" s="83"/>
      <c r="L14" s="50">
        <v>2017</v>
      </c>
      <c r="M14" s="83"/>
      <c r="N14" s="83"/>
    </row>
    <row r="15" spans="1:14" ht="63.75" x14ac:dyDescent="0.25">
      <c r="A15" s="50">
        <v>7</v>
      </c>
      <c r="B15" s="51" t="s">
        <v>239</v>
      </c>
      <c r="C15" s="83"/>
      <c r="D15" s="83"/>
      <c r="E15" s="83"/>
      <c r="F15" s="83"/>
      <c r="G15" s="83"/>
      <c r="H15" s="87">
        <v>469</v>
      </c>
      <c r="I15" s="83"/>
      <c r="J15" s="86" t="s">
        <v>275</v>
      </c>
      <c r="K15" s="83"/>
      <c r="L15" s="50">
        <v>2017</v>
      </c>
      <c r="M15" s="83"/>
      <c r="N15" s="83"/>
    </row>
    <row r="16" spans="1:14" ht="63.75" x14ac:dyDescent="0.25">
      <c r="A16" s="50">
        <v>8</v>
      </c>
      <c r="B16" s="51" t="s">
        <v>240</v>
      </c>
      <c r="C16" s="83"/>
      <c r="D16" s="83"/>
      <c r="E16" s="83"/>
      <c r="F16" s="83"/>
      <c r="G16" s="83"/>
      <c r="H16" s="87">
        <v>20</v>
      </c>
      <c r="I16" s="83"/>
      <c r="J16" s="86">
        <v>50</v>
      </c>
      <c r="K16" s="83"/>
      <c r="L16" s="50">
        <v>2017</v>
      </c>
      <c r="M16" s="83"/>
      <c r="N16" s="83"/>
    </row>
    <row r="17" spans="1:14" ht="63.75" x14ac:dyDescent="0.25">
      <c r="A17" s="50">
        <v>9</v>
      </c>
      <c r="B17" s="51" t="s">
        <v>241</v>
      </c>
      <c r="C17" s="83"/>
      <c r="D17" s="83"/>
      <c r="E17" s="83"/>
      <c r="F17" s="83"/>
      <c r="G17" s="83"/>
      <c r="H17" s="87">
        <v>128</v>
      </c>
      <c r="I17" s="83"/>
      <c r="J17" s="86" t="s">
        <v>276</v>
      </c>
      <c r="K17" s="83"/>
      <c r="L17" s="50">
        <v>2017</v>
      </c>
      <c r="M17" s="83"/>
      <c r="N17" s="83"/>
    </row>
    <row r="18" spans="1:14" ht="63.75" x14ac:dyDescent="0.25">
      <c r="A18" s="50">
        <v>10</v>
      </c>
      <c r="B18" s="51" t="s">
        <v>242</v>
      </c>
      <c r="C18" s="83"/>
      <c r="D18" s="83"/>
      <c r="E18" s="83"/>
      <c r="F18" s="83"/>
      <c r="G18" s="83"/>
      <c r="H18" s="87">
        <v>267</v>
      </c>
      <c r="I18" s="83"/>
      <c r="J18" s="86" t="s">
        <v>271</v>
      </c>
      <c r="K18" s="83"/>
      <c r="L18" s="50">
        <v>2017</v>
      </c>
      <c r="M18" s="83"/>
      <c r="N18" s="83"/>
    </row>
    <row r="19" spans="1:14" ht="76.5" x14ac:dyDescent="0.25">
      <c r="A19" s="50">
        <v>11</v>
      </c>
      <c r="B19" s="51" t="s">
        <v>243</v>
      </c>
      <c r="C19" s="83"/>
      <c r="D19" s="83"/>
      <c r="E19" s="83"/>
      <c r="F19" s="83"/>
      <c r="G19" s="83"/>
      <c r="H19" s="87">
        <v>1394</v>
      </c>
      <c r="I19" s="83"/>
      <c r="J19" s="86" t="s">
        <v>274</v>
      </c>
      <c r="K19" s="83"/>
      <c r="L19" s="50">
        <v>2017</v>
      </c>
      <c r="M19" s="83"/>
      <c r="N19" s="83"/>
    </row>
    <row r="20" spans="1:14" ht="63.75" x14ac:dyDescent="0.25">
      <c r="A20" s="50">
        <v>12</v>
      </c>
      <c r="B20" s="51" t="s">
        <v>244</v>
      </c>
      <c r="C20" s="83"/>
      <c r="D20" s="83"/>
      <c r="E20" s="83"/>
      <c r="F20" s="83"/>
      <c r="G20" s="83"/>
      <c r="H20" s="87">
        <v>1988</v>
      </c>
      <c r="I20" s="83"/>
      <c r="J20" s="86" t="s">
        <v>275</v>
      </c>
      <c r="K20" s="83"/>
      <c r="L20" s="50">
        <v>2017</v>
      </c>
      <c r="M20" s="83"/>
      <c r="N20" s="83"/>
    </row>
    <row r="21" spans="1:14" ht="63.75" x14ac:dyDescent="0.25">
      <c r="A21" s="50">
        <v>13</v>
      </c>
      <c r="B21" s="51" t="s">
        <v>245</v>
      </c>
      <c r="C21" s="83"/>
      <c r="D21" s="83"/>
      <c r="E21" s="83"/>
      <c r="F21" s="83"/>
      <c r="G21" s="83"/>
      <c r="H21" s="87">
        <v>2601</v>
      </c>
      <c r="I21" s="83"/>
      <c r="J21" s="86" t="s">
        <v>277</v>
      </c>
      <c r="K21" s="83"/>
      <c r="L21" s="50">
        <v>2017</v>
      </c>
      <c r="M21" s="83"/>
      <c r="N21" s="83"/>
    </row>
    <row r="22" spans="1:14" ht="76.5" x14ac:dyDescent="0.25">
      <c r="A22" s="50">
        <v>14</v>
      </c>
      <c r="B22" s="51" t="s">
        <v>246</v>
      </c>
      <c r="C22" s="83"/>
      <c r="D22" s="83"/>
      <c r="E22" s="83"/>
      <c r="F22" s="83"/>
      <c r="G22" s="83"/>
      <c r="H22" s="87">
        <v>11</v>
      </c>
      <c r="I22" s="83"/>
      <c r="J22" s="86">
        <v>50</v>
      </c>
      <c r="K22" s="83"/>
      <c r="L22" s="50">
        <v>2017</v>
      </c>
      <c r="M22" s="83"/>
      <c r="N22" s="83"/>
    </row>
    <row r="23" spans="1:14" ht="63.75" x14ac:dyDescent="0.25">
      <c r="A23" s="50">
        <v>15</v>
      </c>
      <c r="B23" s="51" t="s">
        <v>247</v>
      </c>
      <c r="C23" s="83"/>
      <c r="D23" s="83"/>
      <c r="E23" s="83"/>
      <c r="F23" s="83"/>
      <c r="G23" s="83"/>
      <c r="H23" s="87">
        <v>1160</v>
      </c>
      <c r="I23" s="83"/>
      <c r="J23" s="86" t="s">
        <v>270</v>
      </c>
      <c r="K23" s="83"/>
      <c r="L23" s="50">
        <v>2017</v>
      </c>
      <c r="M23" s="83"/>
      <c r="N23" s="83"/>
    </row>
    <row r="24" spans="1:14" ht="51" x14ac:dyDescent="0.25">
      <c r="A24" s="50">
        <v>16</v>
      </c>
      <c r="B24" s="51" t="s">
        <v>248</v>
      </c>
      <c r="C24" s="83"/>
      <c r="D24" s="83"/>
      <c r="E24" s="83"/>
      <c r="F24" s="83"/>
      <c r="G24" s="83"/>
      <c r="H24" s="87">
        <v>4331</v>
      </c>
      <c r="I24" s="83"/>
      <c r="J24" s="86" t="s">
        <v>277</v>
      </c>
      <c r="K24" s="83"/>
      <c r="L24" s="50">
        <v>2017</v>
      </c>
      <c r="M24" s="83"/>
      <c r="N24" s="83"/>
    </row>
    <row r="25" spans="1:14" ht="63.75" x14ac:dyDescent="0.25">
      <c r="A25" s="50">
        <v>17</v>
      </c>
      <c r="B25" s="51" t="s">
        <v>249</v>
      </c>
      <c r="C25" s="83"/>
      <c r="D25" s="83"/>
      <c r="E25" s="83"/>
      <c r="F25" s="83"/>
      <c r="G25" s="83"/>
      <c r="H25" s="87">
        <v>250</v>
      </c>
      <c r="I25" s="83"/>
      <c r="J25" s="86" t="s">
        <v>276</v>
      </c>
      <c r="K25" s="83"/>
      <c r="L25" s="50">
        <v>2017</v>
      </c>
      <c r="M25" s="83"/>
      <c r="N25" s="83"/>
    </row>
    <row r="26" spans="1:14" ht="63.75" x14ac:dyDescent="0.25">
      <c r="A26" s="50">
        <v>18</v>
      </c>
      <c r="B26" s="51" t="s">
        <v>250</v>
      </c>
      <c r="C26" s="83"/>
      <c r="D26" s="83"/>
      <c r="E26" s="83"/>
      <c r="F26" s="83"/>
      <c r="G26" s="83"/>
      <c r="H26" s="87">
        <v>3572</v>
      </c>
      <c r="I26" s="83"/>
      <c r="J26" s="86" t="s">
        <v>277</v>
      </c>
      <c r="K26" s="83"/>
      <c r="L26" s="50">
        <v>2017</v>
      </c>
      <c r="M26" s="83"/>
      <c r="N26" s="83"/>
    </row>
    <row r="27" spans="1:14" ht="63.75" x14ac:dyDescent="0.25">
      <c r="A27" s="50">
        <v>19</v>
      </c>
      <c r="B27" s="51" t="s">
        <v>251</v>
      </c>
      <c r="C27" s="83"/>
      <c r="D27" s="83"/>
      <c r="E27" s="83"/>
      <c r="F27" s="83"/>
      <c r="G27" s="83"/>
      <c r="H27" s="87">
        <v>500</v>
      </c>
      <c r="I27" s="83"/>
      <c r="J27" s="86" t="s">
        <v>278</v>
      </c>
      <c r="K27" s="83"/>
      <c r="L27" s="50">
        <v>2017</v>
      </c>
      <c r="M27" s="83"/>
      <c r="N27" s="83"/>
    </row>
    <row r="28" spans="1:14" x14ac:dyDescent="0.25">
      <c r="A28" s="83"/>
      <c r="B28" s="83"/>
      <c r="C28" s="83"/>
      <c r="D28" s="83"/>
      <c r="E28" s="83"/>
      <c r="F28" s="83"/>
      <c r="G28" s="83"/>
      <c r="H28" s="88">
        <f>SUM(H9:H27)</f>
        <v>20484</v>
      </c>
      <c r="I28" s="83"/>
      <c r="J28" s="83"/>
      <c r="K28" s="83"/>
      <c r="L28" s="83"/>
      <c r="M28" s="83"/>
      <c r="N28" s="83"/>
    </row>
    <row r="29" spans="1:14" s="84" customFormat="1" x14ac:dyDescent="0.25"/>
    <row r="30" spans="1:14" s="84" customFormat="1" x14ac:dyDescent="0.25"/>
    <row r="31" spans="1:14" s="84" customFormat="1" x14ac:dyDescent="0.25"/>
    <row r="32" spans="1:14" s="84" customFormat="1" x14ac:dyDescent="0.25">
      <c r="A32" s="167"/>
      <c r="B32" s="167"/>
      <c r="C32" s="167"/>
      <c r="D32" s="167"/>
      <c r="E32" s="167"/>
      <c r="F32" s="167"/>
      <c r="G32" s="167"/>
      <c r="H32" s="167"/>
      <c r="I32" s="167"/>
      <c r="J32" s="167"/>
    </row>
    <row r="33" s="84" customFormat="1" x14ac:dyDescent="0.25"/>
    <row r="34" s="84" customFormat="1" x14ac:dyDescent="0.25"/>
    <row r="35" s="84" customFormat="1" x14ac:dyDescent="0.25"/>
    <row r="36" s="84" customFormat="1" x14ac:dyDescent="0.25"/>
    <row r="37" s="84" customFormat="1" x14ac:dyDescent="0.25"/>
    <row r="38" s="84" customFormat="1" x14ac:dyDescent="0.25"/>
    <row r="39" s="84" customFormat="1" x14ac:dyDescent="0.25"/>
    <row r="40" s="84" customFormat="1" x14ac:dyDescent="0.25"/>
    <row r="41" s="84" customFormat="1" x14ac:dyDescent="0.25"/>
    <row r="42" s="84" customFormat="1" x14ac:dyDescent="0.25"/>
    <row r="43" s="84" customFormat="1" x14ac:dyDescent="0.25"/>
    <row r="44" s="84" customFormat="1" x14ac:dyDescent="0.25"/>
    <row r="45" s="84" customFormat="1" x14ac:dyDescent="0.25"/>
    <row r="46" s="84" customFormat="1" x14ac:dyDescent="0.25"/>
    <row r="47" s="84" customFormat="1" x14ac:dyDescent="0.25"/>
    <row r="48" s="84" customFormat="1" x14ac:dyDescent="0.25"/>
    <row r="49" s="84" customFormat="1" x14ac:dyDescent="0.25"/>
    <row r="50" s="84" customFormat="1" x14ac:dyDescent="0.25"/>
    <row r="51" s="84" customFormat="1" x14ac:dyDescent="0.25"/>
    <row r="52" s="84" customFormat="1" x14ac:dyDescent="0.25"/>
    <row r="53" s="84" customFormat="1" x14ac:dyDescent="0.25"/>
    <row r="54" s="84" customFormat="1" x14ac:dyDescent="0.25"/>
    <row r="55" s="84" customFormat="1" x14ac:dyDescent="0.25"/>
    <row r="56" s="84" customFormat="1" x14ac:dyDescent="0.25"/>
    <row r="57" s="84" customFormat="1" x14ac:dyDescent="0.25"/>
    <row r="58" s="84" customFormat="1" x14ac:dyDescent="0.25"/>
    <row r="59" s="84" customFormat="1" x14ac:dyDescent="0.25"/>
    <row r="60" s="84" customFormat="1" x14ac:dyDescent="0.25"/>
    <row r="61" s="84" customFormat="1" x14ac:dyDescent="0.25"/>
    <row r="62" s="84" customFormat="1" x14ac:dyDescent="0.25"/>
  </sheetData>
  <mergeCells count="12">
    <mergeCell ref="A32:J32"/>
    <mergeCell ref="D6:E6"/>
    <mergeCell ref="F6:G6"/>
    <mergeCell ref="H6:I6"/>
    <mergeCell ref="J6:K6"/>
    <mergeCell ref="L1:N1"/>
    <mergeCell ref="L6:M6"/>
    <mergeCell ref="A3:N3"/>
    <mergeCell ref="N5:N7"/>
    <mergeCell ref="D5:M5"/>
    <mergeCell ref="A5:A7"/>
    <mergeCell ref="B5:C6"/>
  </mergeCells>
  <pageMargins left="0.70866141732283472" right="0.70866141732283472" top="0.74803149606299213" bottom="0.74803149606299213" header="0.31496062992125984" footer="0.31496062992125984"/>
  <pageSetup paperSize="9" scale="5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zoomScale="70" zoomScaleNormal="70" workbookViewId="0">
      <selection activeCell="D26" sqref="D26"/>
    </sheetView>
  </sheetViews>
  <sheetFormatPr defaultColWidth="9.140625" defaultRowHeight="15" x14ac:dyDescent="0.25"/>
  <cols>
    <col min="1" max="1" width="21.42578125" style="3" customWidth="1"/>
    <col min="2" max="2" width="22.7109375" style="3" customWidth="1"/>
    <col min="3" max="4" width="18.5703125" style="3" customWidth="1"/>
    <col min="5" max="5" width="22.28515625" style="3" customWidth="1"/>
    <col min="6" max="12" width="18.5703125" style="3" customWidth="1"/>
    <col min="13" max="14" width="11.28515625" style="3" customWidth="1"/>
    <col min="15" max="15" width="15.28515625" style="3" customWidth="1"/>
    <col min="16" max="16" width="11.28515625" style="3" customWidth="1"/>
    <col min="17" max="17" width="14.7109375" style="3" customWidth="1"/>
    <col min="18" max="16384" width="9.140625" style="3"/>
  </cols>
  <sheetData>
    <row r="1" spans="1:17" ht="15" customHeight="1" x14ac:dyDescent="0.25">
      <c r="P1" s="169" t="s">
        <v>151</v>
      </c>
      <c r="Q1" s="169"/>
    </row>
    <row r="2" spans="1:17" ht="15.75" x14ac:dyDescent="0.25">
      <c r="A2" s="168" t="s">
        <v>130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17" ht="15.75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75" customHeight="1" x14ac:dyDescent="0.25">
      <c r="A4" s="172" t="s">
        <v>4</v>
      </c>
      <c r="B4" s="172" t="s">
        <v>4</v>
      </c>
      <c r="C4" s="172" t="s">
        <v>10</v>
      </c>
      <c r="D4" s="172"/>
      <c r="E4" s="172"/>
      <c r="F4" s="172"/>
      <c r="G4" s="172"/>
      <c r="H4" s="173" t="s">
        <v>26</v>
      </c>
      <c r="I4" s="173"/>
      <c r="J4" s="173"/>
      <c r="K4" s="173"/>
      <c r="L4" s="171"/>
      <c r="M4" s="170" t="s">
        <v>17</v>
      </c>
      <c r="N4" s="171"/>
      <c r="O4" s="170" t="s">
        <v>16</v>
      </c>
      <c r="P4" s="171"/>
      <c r="Q4" s="174" t="s">
        <v>25</v>
      </c>
    </row>
    <row r="5" spans="1:17" ht="79.5" customHeight="1" x14ac:dyDescent="0.25">
      <c r="A5" s="172"/>
      <c r="B5" s="172"/>
      <c r="C5" s="37" t="s">
        <v>13</v>
      </c>
      <c r="D5" s="37" t="s">
        <v>11</v>
      </c>
      <c r="E5" s="37" t="s">
        <v>27</v>
      </c>
      <c r="F5" s="37" t="s">
        <v>12</v>
      </c>
      <c r="G5" s="37" t="s">
        <v>23</v>
      </c>
      <c r="H5" s="37" t="s">
        <v>19</v>
      </c>
      <c r="I5" s="37" t="s">
        <v>20</v>
      </c>
      <c r="J5" s="37" t="s">
        <v>21</v>
      </c>
      <c r="K5" s="37" t="s">
        <v>22</v>
      </c>
      <c r="L5" s="37" t="s">
        <v>24</v>
      </c>
      <c r="M5" s="37" t="s">
        <v>18</v>
      </c>
      <c r="N5" s="37" t="s">
        <v>15</v>
      </c>
      <c r="O5" s="37" t="s">
        <v>14</v>
      </c>
      <c r="P5" s="37" t="s">
        <v>15</v>
      </c>
      <c r="Q5" s="175"/>
    </row>
    <row r="6" spans="1:17" ht="15.75" x14ac:dyDescent="0.25">
      <c r="A6" s="37">
        <v>1</v>
      </c>
      <c r="B6" s="37">
        <v>1</v>
      </c>
      <c r="C6" s="37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  <c r="I6" s="37">
        <v>8</v>
      </c>
      <c r="J6" s="37">
        <v>9</v>
      </c>
      <c r="K6" s="37">
        <v>10</v>
      </c>
      <c r="L6" s="37">
        <v>11</v>
      </c>
      <c r="M6" s="37">
        <v>12</v>
      </c>
      <c r="N6" s="37">
        <v>13</v>
      </c>
      <c r="O6" s="37">
        <v>14</v>
      </c>
      <c r="P6" s="37">
        <v>15</v>
      </c>
      <c r="Q6" s="37">
        <v>17</v>
      </c>
    </row>
    <row r="7" spans="1:17" ht="15.75" x14ac:dyDescent="0.25">
      <c r="A7" s="38">
        <v>1</v>
      </c>
      <c r="B7" s="5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15.75" x14ac:dyDescent="0.25">
      <c r="A8" s="38" t="s">
        <v>9</v>
      </c>
      <c r="B8" s="5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ht="15.75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5.75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ht="15.75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ht="15.75" customHeight="1" x14ac:dyDescent="0.25">
      <c r="A12" s="123"/>
      <c r="B12" s="123"/>
      <c r="C12" s="123"/>
      <c r="D12" s="123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</sheetData>
  <mergeCells count="10">
    <mergeCell ref="A12:D12"/>
    <mergeCell ref="A2:Q2"/>
    <mergeCell ref="P1:Q1"/>
    <mergeCell ref="O4:P4"/>
    <mergeCell ref="C4:G4"/>
    <mergeCell ref="H4:L4"/>
    <mergeCell ref="Q4:Q5"/>
    <mergeCell ref="B4:B5"/>
    <mergeCell ref="A4:A5"/>
    <mergeCell ref="M4:N4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="70" zoomScaleNormal="70" workbookViewId="0">
      <selection activeCell="J10" sqref="J10"/>
    </sheetView>
  </sheetViews>
  <sheetFormatPr defaultColWidth="9.140625" defaultRowHeight="15.75" x14ac:dyDescent="0.25"/>
  <cols>
    <col min="1" max="2" width="22.42578125" style="2" customWidth="1"/>
    <col min="3" max="3" width="19.7109375" style="2" customWidth="1"/>
    <col min="4" max="4" width="19.140625" style="2" customWidth="1"/>
    <col min="5" max="8" width="19.28515625" style="2" customWidth="1"/>
    <col min="9" max="9" width="22.28515625" style="2" customWidth="1"/>
    <col min="10" max="10" width="26" style="2" customWidth="1"/>
    <col min="11" max="16384" width="9.140625" style="2"/>
  </cols>
  <sheetData>
    <row r="1" spans="1:9" x14ac:dyDescent="0.25">
      <c r="I1" s="41" t="s">
        <v>152</v>
      </c>
    </row>
    <row r="2" spans="1:9" ht="31.5" customHeight="1" x14ac:dyDescent="0.25">
      <c r="A2" s="176" t="s">
        <v>153</v>
      </c>
      <c r="B2" s="176"/>
      <c r="C2" s="176"/>
      <c r="D2" s="176"/>
      <c r="E2" s="176"/>
      <c r="F2" s="176"/>
      <c r="G2" s="176"/>
      <c r="H2" s="176"/>
      <c r="I2" s="176"/>
    </row>
    <row r="3" spans="1:9" ht="189" x14ac:dyDescent="0.25">
      <c r="A3" s="1" t="s">
        <v>4</v>
      </c>
      <c r="B3" s="1" t="s">
        <v>158</v>
      </c>
      <c r="C3" s="1" t="s">
        <v>2</v>
      </c>
      <c r="D3" s="1" t="s">
        <v>3</v>
      </c>
      <c r="E3" s="1" t="s">
        <v>5</v>
      </c>
      <c r="F3" s="1" t="s">
        <v>6</v>
      </c>
      <c r="G3" s="1" t="s">
        <v>7</v>
      </c>
      <c r="H3" s="1" t="s">
        <v>0</v>
      </c>
      <c r="I3" s="1" t="s">
        <v>1</v>
      </c>
    </row>
    <row r="4" spans="1:9" x14ac:dyDescent="0.25">
      <c r="A4" s="1">
        <v>1</v>
      </c>
      <c r="B4" s="1"/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</row>
    <row r="5" spans="1:9" ht="47.25" x14ac:dyDescent="0.25">
      <c r="A5" s="153">
        <v>1</v>
      </c>
      <c r="B5" s="1" t="s">
        <v>161</v>
      </c>
      <c r="C5" s="1"/>
      <c r="D5" s="1"/>
      <c r="E5" s="1"/>
      <c r="F5" s="1"/>
      <c r="G5" s="1"/>
      <c r="H5" s="1"/>
      <c r="I5" s="1"/>
    </row>
    <row r="6" spans="1:9" ht="47.25" x14ac:dyDescent="0.25">
      <c r="A6" s="160"/>
      <c r="B6" s="1" t="s">
        <v>159</v>
      </c>
      <c r="C6" s="1"/>
      <c r="D6" s="1"/>
      <c r="E6" s="1"/>
      <c r="F6" s="1"/>
      <c r="G6" s="1"/>
      <c r="H6" s="1"/>
      <c r="I6" s="1"/>
    </row>
    <row r="7" spans="1:9" ht="63" x14ac:dyDescent="0.25">
      <c r="A7" s="160"/>
      <c r="B7" s="1" t="s">
        <v>160</v>
      </c>
      <c r="C7" s="1"/>
      <c r="D7" s="1"/>
      <c r="E7" s="1"/>
      <c r="F7" s="1"/>
      <c r="G7" s="1"/>
      <c r="H7" s="1"/>
      <c r="I7" s="1"/>
    </row>
    <row r="8" spans="1:9" ht="31.5" x14ac:dyDescent="0.25">
      <c r="A8" s="154"/>
      <c r="B8" s="1" t="s">
        <v>162</v>
      </c>
      <c r="C8" s="1"/>
      <c r="D8" s="1"/>
      <c r="E8" s="1"/>
      <c r="F8" s="1"/>
      <c r="G8" s="1"/>
      <c r="H8" s="1"/>
      <c r="I8" s="1"/>
    </row>
    <row r="9" spans="1:9" x14ac:dyDescent="0.25">
      <c r="A9" s="1" t="s">
        <v>9</v>
      </c>
      <c r="B9" s="1"/>
      <c r="C9" s="1"/>
      <c r="D9" s="1"/>
      <c r="E9" s="1"/>
      <c r="F9" s="1"/>
      <c r="G9" s="1"/>
      <c r="H9" s="1"/>
      <c r="I9" s="1"/>
    </row>
    <row r="11" spans="1:9" ht="15.75" customHeight="1" x14ac:dyDescent="0.25">
      <c r="A11" s="123"/>
      <c r="B11" s="123"/>
      <c r="C11" s="123"/>
      <c r="D11" s="123"/>
      <c r="E11" s="123"/>
    </row>
  </sheetData>
  <mergeCells count="3">
    <mergeCell ref="A11:E11"/>
    <mergeCell ref="A2:I2"/>
    <mergeCell ref="A5:A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topLeftCell="A35" zoomScale="80" zoomScaleNormal="80" workbookViewId="0">
      <selection activeCell="C48" sqref="C48"/>
    </sheetView>
  </sheetViews>
  <sheetFormatPr defaultColWidth="9.140625" defaultRowHeight="15" x14ac:dyDescent="0.25"/>
  <cols>
    <col min="1" max="1" width="7.42578125" style="17" customWidth="1"/>
    <col min="2" max="2" width="15.140625" style="17" customWidth="1"/>
    <col min="3" max="3" width="16.7109375" style="17" customWidth="1"/>
    <col min="4" max="4" width="19" style="17" hidden="1" customWidth="1"/>
    <col min="5" max="5" width="16" style="17" hidden="1" customWidth="1"/>
    <col min="6" max="6" width="16.7109375" style="17" hidden="1" customWidth="1"/>
    <col min="7" max="7" width="15.85546875" style="17" hidden="1" customWidth="1"/>
    <col min="8" max="9" width="12.28515625" style="17" customWidth="1"/>
    <col min="10" max="10" width="14.7109375" style="17" customWidth="1"/>
    <col min="11" max="11" width="14" style="17" customWidth="1"/>
    <col min="12" max="12" width="12.7109375" style="17" customWidth="1"/>
    <col min="13" max="13" width="11.7109375" style="17" customWidth="1"/>
    <col min="14" max="15" width="16.140625" style="17" customWidth="1"/>
    <col min="16" max="16384" width="9.140625" style="17"/>
  </cols>
  <sheetData>
    <row r="1" spans="1:15" x14ac:dyDescent="0.25">
      <c r="O1" s="42" t="s">
        <v>154</v>
      </c>
    </row>
    <row r="2" spans="1:15" ht="15.75" x14ac:dyDescent="0.25">
      <c r="A2" s="128" t="s">
        <v>94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4" spans="1:15" x14ac:dyDescent="0.25">
      <c r="A4" s="177" t="s">
        <v>8</v>
      </c>
      <c r="B4" s="177" t="s">
        <v>102</v>
      </c>
      <c r="C4" s="177" t="s">
        <v>96</v>
      </c>
      <c r="D4" s="177" t="s">
        <v>95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</row>
    <row r="5" spans="1:15" x14ac:dyDescent="0.25">
      <c r="A5" s="177"/>
      <c r="B5" s="177"/>
      <c r="C5" s="177"/>
      <c r="D5" s="177" t="s">
        <v>32</v>
      </c>
      <c r="E5" s="177"/>
      <c r="F5" s="177"/>
      <c r="G5" s="177"/>
      <c r="H5" s="177" t="s">
        <v>35</v>
      </c>
      <c r="I5" s="177"/>
      <c r="J5" s="177"/>
      <c r="K5" s="177"/>
      <c r="L5" s="177" t="s">
        <v>36</v>
      </c>
      <c r="M5" s="177"/>
      <c r="N5" s="177"/>
      <c r="O5" s="177"/>
    </row>
    <row r="6" spans="1:15" ht="38.450000000000003" customHeight="1" x14ac:dyDescent="0.25">
      <c r="A6" s="177"/>
      <c r="B6" s="177"/>
      <c r="C6" s="177"/>
      <c r="D6" s="177" t="s">
        <v>87</v>
      </c>
      <c r="E6" s="177"/>
      <c r="F6" s="177" t="s">
        <v>86</v>
      </c>
      <c r="G6" s="177"/>
      <c r="H6" s="177" t="s">
        <v>87</v>
      </c>
      <c r="I6" s="177"/>
      <c r="J6" s="177" t="s">
        <v>86</v>
      </c>
      <c r="K6" s="177"/>
      <c r="L6" s="177" t="s">
        <v>87</v>
      </c>
      <c r="M6" s="177"/>
      <c r="N6" s="177" t="s">
        <v>86</v>
      </c>
      <c r="O6" s="177"/>
    </row>
    <row r="7" spans="1:15" x14ac:dyDescent="0.25">
      <c r="A7" s="177"/>
      <c r="B7" s="177"/>
      <c r="C7" s="177"/>
      <c r="D7" s="177"/>
      <c r="E7" s="177"/>
      <c r="F7" s="9"/>
      <c r="G7" s="9"/>
      <c r="H7" s="177"/>
      <c r="I7" s="177"/>
      <c r="J7" s="9"/>
      <c r="K7" s="9"/>
      <c r="L7" s="177"/>
      <c r="M7" s="177"/>
      <c r="N7" s="9"/>
      <c r="O7" s="9"/>
    </row>
    <row r="8" spans="1:15" ht="62.25" x14ac:dyDescent="0.25">
      <c r="A8" s="177"/>
      <c r="B8" s="177"/>
      <c r="C8" s="177"/>
      <c r="D8" s="19" t="s">
        <v>84</v>
      </c>
      <c r="E8" s="19" t="s">
        <v>85</v>
      </c>
      <c r="F8" s="19" t="s">
        <v>88</v>
      </c>
      <c r="G8" s="19" t="s">
        <v>89</v>
      </c>
      <c r="H8" s="19" t="s">
        <v>84</v>
      </c>
      <c r="I8" s="19" t="s">
        <v>85</v>
      </c>
      <c r="J8" s="19" t="s">
        <v>90</v>
      </c>
      <c r="K8" s="19" t="s">
        <v>91</v>
      </c>
      <c r="L8" s="19" t="s">
        <v>84</v>
      </c>
      <c r="M8" s="19" t="s">
        <v>85</v>
      </c>
      <c r="N8" s="19" t="s">
        <v>92</v>
      </c>
      <c r="O8" s="19" t="s">
        <v>93</v>
      </c>
    </row>
    <row r="9" spans="1:15" x14ac:dyDescent="0.2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  <c r="M9" s="20">
        <v>13</v>
      </c>
      <c r="N9" s="20">
        <v>14</v>
      </c>
      <c r="O9" s="20">
        <v>15</v>
      </c>
    </row>
    <row r="10" spans="1:15" x14ac:dyDescent="0.25">
      <c r="A10" s="178" t="s">
        <v>168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80"/>
    </row>
    <row r="11" spans="1:15" ht="135" customHeight="1" x14ac:dyDescent="0.25">
      <c r="A11" s="94" t="s">
        <v>169</v>
      </c>
      <c r="B11" s="95" t="s">
        <v>225</v>
      </c>
      <c r="C11" s="52" t="s">
        <v>279</v>
      </c>
      <c r="D11" s="96"/>
      <c r="E11" s="96"/>
      <c r="F11" s="96"/>
      <c r="G11" s="96"/>
      <c r="H11" s="97">
        <v>42948</v>
      </c>
      <c r="I11" s="96"/>
      <c r="J11" s="52">
        <v>3.44</v>
      </c>
      <c r="K11" s="96"/>
      <c r="L11" s="96"/>
      <c r="M11" s="96"/>
      <c r="N11" s="96"/>
      <c r="O11" s="96"/>
    </row>
    <row r="12" spans="1:15" ht="96" x14ac:dyDescent="0.25">
      <c r="A12" s="94" t="s">
        <v>170</v>
      </c>
      <c r="B12" s="95" t="s">
        <v>226</v>
      </c>
      <c r="C12" s="52" t="s">
        <v>279</v>
      </c>
      <c r="D12" s="98"/>
      <c r="E12" s="98"/>
      <c r="F12" s="98"/>
      <c r="G12" s="98"/>
      <c r="H12" s="97">
        <v>42948</v>
      </c>
      <c r="I12" s="98"/>
      <c r="J12" s="52">
        <v>0.39</v>
      </c>
      <c r="K12" s="98"/>
      <c r="L12" s="98"/>
      <c r="M12" s="98"/>
      <c r="N12" s="98"/>
      <c r="O12" s="98"/>
    </row>
    <row r="13" spans="1:15" ht="96" x14ac:dyDescent="0.25">
      <c r="A13" s="94" t="s">
        <v>171</v>
      </c>
      <c r="B13" s="95" t="s">
        <v>227</v>
      </c>
      <c r="C13" s="52" t="s">
        <v>279</v>
      </c>
      <c r="D13" s="98"/>
      <c r="E13" s="98"/>
      <c r="F13" s="98"/>
      <c r="G13" s="98"/>
      <c r="H13" s="97">
        <v>42948</v>
      </c>
      <c r="I13" s="98"/>
      <c r="J13" s="52">
        <v>2.58</v>
      </c>
      <c r="K13" s="98"/>
      <c r="L13" s="98"/>
      <c r="M13" s="98"/>
      <c r="N13" s="98"/>
      <c r="O13" s="98"/>
    </row>
    <row r="14" spans="1:15" ht="96" x14ac:dyDescent="0.25">
      <c r="A14" s="94" t="s">
        <v>172</v>
      </c>
      <c r="B14" s="95" t="s">
        <v>228</v>
      </c>
      <c r="C14" s="52" t="s">
        <v>279</v>
      </c>
      <c r="D14" s="99"/>
      <c r="E14" s="99"/>
      <c r="F14" s="99"/>
      <c r="G14" s="99"/>
      <c r="H14" s="97">
        <v>42948</v>
      </c>
      <c r="I14" s="98"/>
      <c r="J14" s="52">
        <v>0.98</v>
      </c>
      <c r="K14" s="98"/>
      <c r="L14" s="98"/>
      <c r="M14" s="98"/>
      <c r="N14" s="98"/>
      <c r="O14" s="98"/>
    </row>
    <row r="15" spans="1:15" ht="96" x14ac:dyDescent="0.25">
      <c r="A15" s="94" t="s">
        <v>173</v>
      </c>
      <c r="B15" s="95" t="s">
        <v>229</v>
      </c>
      <c r="C15" s="52" t="s">
        <v>279</v>
      </c>
      <c r="D15" s="98"/>
      <c r="E15" s="98"/>
      <c r="F15" s="98"/>
      <c r="G15" s="98"/>
      <c r="H15" s="97">
        <v>42948</v>
      </c>
      <c r="I15" s="98"/>
      <c r="J15" s="52">
        <v>0.45</v>
      </c>
      <c r="K15" s="98"/>
      <c r="L15" s="98"/>
      <c r="M15" s="98"/>
      <c r="N15" s="98"/>
      <c r="O15" s="98"/>
    </row>
    <row r="16" spans="1:15" ht="132" x14ac:dyDescent="0.25">
      <c r="A16" s="94" t="s">
        <v>174</v>
      </c>
      <c r="B16" s="95" t="s">
        <v>232</v>
      </c>
      <c r="C16" s="52" t="s">
        <v>279</v>
      </c>
      <c r="D16" s="98"/>
      <c r="E16" s="98"/>
      <c r="F16" s="98"/>
      <c r="G16" s="98"/>
      <c r="H16" s="97">
        <v>42948</v>
      </c>
      <c r="I16" s="98"/>
      <c r="J16" s="52">
        <v>0.51</v>
      </c>
      <c r="K16" s="98"/>
      <c r="L16" s="98"/>
      <c r="M16" s="98"/>
      <c r="N16" s="98"/>
      <c r="O16" s="98"/>
    </row>
    <row r="17" spans="1:15" ht="96" x14ac:dyDescent="0.25">
      <c r="A17" s="94" t="s">
        <v>175</v>
      </c>
      <c r="B17" s="95" t="s">
        <v>230</v>
      </c>
      <c r="C17" s="52" t="s">
        <v>279</v>
      </c>
      <c r="D17" s="98"/>
      <c r="E17" s="98"/>
      <c r="F17" s="98"/>
      <c r="G17" s="98"/>
      <c r="H17" s="97">
        <v>42948</v>
      </c>
      <c r="I17" s="98"/>
      <c r="J17" s="52">
        <v>1.72</v>
      </c>
      <c r="K17" s="98"/>
      <c r="L17" s="98"/>
      <c r="M17" s="98"/>
      <c r="N17" s="98"/>
      <c r="O17" s="98"/>
    </row>
    <row r="18" spans="1:15" ht="108" x14ac:dyDescent="0.25">
      <c r="A18" s="94" t="s">
        <v>176</v>
      </c>
      <c r="B18" s="95" t="s">
        <v>231</v>
      </c>
      <c r="C18" s="52" t="s">
        <v>279</v>
      </c>
      <c r="D18" s="98"/>
      <c r="E18" s="98"/>
      <c r="F18" s="98"/>
      <c r="G18" s="98"/>
      <c r="H18" s="97">
        <v>42948</v>
      </c>
      <c r="I18" s="98"/>
      <c r="J18" s="52">
        <v>0.75</v>
      </c>
      <c r="K18" s="98"/>
      <c r="L18" s="98"/>
      <c r="M18" s="98"/>
      <c r="N18" s="98"/>
      <c r="O18" s="98"/>
    </row>
    <row r="19" spans="1:15" x14ac:dyDescent="0.25">
      <c r="A19" s="178" t="s">
        <v>182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80"/>
    </row>
    <row r="20" spans="1:15" x14ac:dyDescent="0.25">
      <c r="A20" s="178" t="s">
        <v>282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80"/>
    </row>
    <row r="21" spans="1:15" ht="60" x14ac:dyDescent="0.25">
      <c r="A21" s="94" t="s">
        <v>184</v>
      </c>
      <c r="B21" s="100" t="s">
        <v>233</v>
      </c>
      <c r="C21" s="52" t="s">
        <v>280</v>
      </c>
      <c r="D21" s="98"/>
      <c r="E21" s="98"/>
      <c r="F21" s="98"/>
      <c r="G21" s="98"/>
      <c r="H21" s="97">
        <v>42948</v>
      </c>
      <c r="I21" s="52"/>
      <c r="J21" s="52">
        <v>1225</v>
      </c>
      <c r="K21" s="98"/>
      <c r="L21" s="98"/>
      <c r="M21" s="98"/>
      <c r="N21" s="98"/>
      <c r="O21" s="98"/>
    </row>
    <row r="22" spans="1:15" ht="60" x14ac:dyDescent="0.25">
      <c r="A22" s="94" t="s">
        <v>185</v>
      </c>
      <c r="B22" s="100" t="s">
        <v>234</v>
      </c>
      <c r="C22" s="52" t="s">
        <v>280</v>
      </c>
      <c r="D22" s="98"/>
      <c r="E22" s="98"/>
      <c r="F22" s="98"/>
      <c r="G22" s="98"/>
      <c r="H22" s="97">
        <v>42948</v>
      </c>
      <c r="I22" s="52"/>
      <c r="J22" s="52">
        <v>668</v>
      </c>
      <c r="K22" s="98"/>
      <c r="L22" s="98"/>
      <c r="M22" s="98"/>
      <c r="N22" s="98"/>
      <c r="O22" s="98"/>
    </row>
    <row r="23" spans="1:15" ht="60" x14ac:dyDescent="0.25">
      <c r="A23" s="94" t="s">
        <v>186</v>
      </c>
      <c r="B23" s="100" t="s">
        <v>235</v>
      </c>
      <c r="C23" s="52" t="s">
        <v>280</v>
      </c>
      <c r="D23" s="98"/>
      <c r="E23" s="98"/>
      <c r="F23" s="98"/>
      <c r="G23" s="98"/>
      <c r="H23" s="97">
        <v>43100</v>
      </c>
      <c r="I23" s="52"/>
      <c r="J23" s="52">
        <v>117</v>
      </c>
      <c r="K23" s="98"/>
      <c r="L23" s="98"/>
      <c r="M23" s="98"/>
      <c r="N23" s="98"/>
      <c r="O23" s="98"/>
    </row>
    <row r="24" spans="1:15" ht="60" x14ac:dyDescent="0.25">
      <c r="A24" s="94" t="s">
        <v>187</v>
      </c>
      <c r="B24" s="100" t="s">
        <v>236</v>
      </c>
      <c r="C24" s="52" t="s">
        <v>280</v>
      </c>
      <c r="D24" s="98"/>
      <c r="E24" s="98"/>
      <c r="F24" s="98"/>
      <c r="G24" s="98"/>
      <c r="H24" s="97">
        <v>43100</v>
      </c>
      <c r="I24" s="52"/>
      <c r="J24" s="52">
        <v>492</v>
      </c>
      <c r="K24" s="98"/>
      <c r="L24" s="98"/>
      <c r="M24" s="98"/>
      <c r="N24" s="98"/>
      <c r="O24" s="98"/>
    </row>
    <row r="25" spans="1:15" ht="60" x14ac:dyDescent="0.25">
      <c r="A25" s="94" t="s">
        <v>188</v>
      </c>
      <c r="B25" s="100" t="s">
        <v>237</v>
      </c>
      <c r="C25" s="52" t="s">
        <v>280</v>
      </c>
      <c r="D25" s="98"/>
      <c r="E25" s="98"/>
      <c r="F25" s="98"/>
      <c r="G25" s="98"/>
      <c r="H25" s="97">
        <v>43100</v>
      </c>
      <c r="I25" s="52"/>
      <c r="J25" s="52">
        <v>90</v>
      </c>
      <c r="K25" s="98"/>
      <c r="L25" s="98"/>
      <c r="M25" s="98"/>
      <c r="N25" s="98"/>
      <c r="O25" s="98"/>
    </row>
    <row r="26" spans="1:15" ht="60" x14ac:dyDescent="0.25">
      <c r="A26" s="94" t="s">
        <v>189</v>
      </c>
      <c r="B26" s="100" t="s">
        <v>238</v>
      </c>
      <c r="C26" s="52" t="s">
        <v>280</v>
      </c>
      <c r="D26" s="98"/>
      <c r="E26" s="98"/>
      <c r="F26" s="98"/>
      <c r="G26" s="98"/>
      <c r="H26" s="97">
        <v>42948</v>
      </c>
      <c r="I26" s="52"/>
      <c r="J26" s="52">
        <v>1201</v>
      </c>
      <c r="K26" s="98"/>
      <c r="L26" s="98"/>
      <c r="M26" s="98"/>
      <c r="N26" s="98"/>
      <c r="O26" s="98"/>
    </row>
    <row r="27" spans="1:15" ht="60" x14ac:dyDescent="0.25">
      <c r="A27" s="94" t="s">
        <v>190</v>
      </c>
      <c r="B27" s="100" t="s">
        <v>239</v>
      </c>
      <c r="C27" s="52" t="s">
        <v>280</v>
      </c>
      <c r="D27" s="98"/>
      <c r="E27" s="98"/>
      <c r="F27" s="98"/>
      <c r="G27" s="98"/>
      <c r="H27" s="97">
        <v>42948</v>
      </c>
      <c r="I27" s="52"/>
      <c r="J27" s="52">
        <v>469</v>
      </c>
      <c r="K27" s="98"/>
      <c r="L27" s="98"/>
      <c r="M27" s="98"/>
      <c r="N27" s="98"/>
      <c r="O27" s="98"/>
    </row>
    <row r="28" spans="1:15" ht="60" x14ac:dyDescent="0.25">
      <c r="A28" s="94" t="s">
        <v>191</v>
      </c>
      <c r="B28" s="100" t="s">
        <v>240</v>
      </c>
      <c r="C28" s="52" t="s">
        <v>280</v>
      </c>
      <c r="D28" s="98"/>
      <c r="E28" s="98"/>
      <c r="F28" s="98"/>
      <c r="G28" s="98"/>
      <c r="H28" s="97">
        <v>43100</v>
      </c>
      <c r="I28" s="52"/>
      <c r="J28" s="52">
        <v>20</v>
      </c>
      <c r="K28" s="98"/>
      <c r="L28" s="98"/>
      <c r="M28" s="98"/>
      <c r="N28" s="98"/>
      <c r="O28" s="98"/>
    </row>
    <row r="29" spans="1:15" ht="60" x14ac:dyDescent="0.25">
      <c r="A29" s="94" t="s">
        <v>192</v>
      </c>
      <c r="B29" s="100" t="s">
        <v>241</v>
      </c>
      <c r="C29" s="52" t="s">
        <v>280</v>
      </c>
      <c r="D29" s="98"/>
      <c r="E29" s="98"/>
      <c r="F29" s="98"/>
      <c r="G29" s="98"/>
      <c r="H29" s="97">
        <v>42948</v>
      </c>
      <c r="I29" s="52"/>
      <c r="J29" s="52">
        <v>128</v>
      </c>
      <c r="K29" s="98"/>
      <c r="L29" s="98"/>
      <c r="M29" s="98"/>
      <c r="N29" s="98"/>
      <c r="O29" s="98"/>
    </row>
    <row r="30" spans="1:15" ht="60" x14ac:dyDescent="0.25">
      <c r="A30" s="94" t="s">
        <v>193</v>
      </c>
      <c r="B30" s="100" t="s">
        <v>242</v>
      </c>
      <c r="C30" s="52" t="s">
        <v>280</v>
      </c>
      <c r="D30" s="98"/>
      <c r="E30" s="98"/>
      <c r="F30" s="98"/>
      <c r="G30" s="98"/>
      <c r="H30" s="97">
        <v>42948</v>
      </c>
      <c r="I30" s="52"/>
      <c r="J30" s="52">
        <v>267</v>
      </c>
      <c r="K30" s="98"/>
      <c r="L30" s="98"/>
      <c r="M30" s="98"/>
      <c r="N30" s="98"/>
      <c r="O30" s="98"/>
    </row>
    <row r="31" spans="1:15" ht="72" x14ac:dyDescent="0.25">
      <c r="A31" s="94" t="s">
        <v>194</v>
      </c>
      <c r="B31" s="100" t="s">
        <v>243</v>
      </c>
      <c r="C31" s="52" t="s">
        <v>280</v>
      </c>
      <c r="D31" s="98"/>
      <c r="E31" s="98"/>
      <c r="F31" s="98"/>
      <c r="G31" s="98"/>
      <c r="H31" s="97">
        <v>42948</v>
      </c>
      <c r="I31" s="52"/>
      <c r="J31" s="52">
        <v>1394</v>
      </c>
      <c r="K31" s="98"/>
      <c r="L31" s="98"/>
      <c r="M31" s="98"/>
      <c r="N31" s="98"/>
      <c r="O31" s="98"/>
    </row>
    <row r="32" spans="1:15" ht="60" x14ac:dyDescent="0.25">
      <c r="A32" s="94" t="s">
        <v>195</v>
      </c>
      <c r="B32" s="100" t="s">
        <v>244</v>
      </c>
      <c r="C32" s="52" t="s">
        <v>280</v>
      </c>
      <c r="D32" s="98"/>
      <c r="E32" s="98"/>
      <c r="F32" s="98"/>
      <c r="G32" s="98"/>
      <c r="H32" s="97">
        <v>42948</v>
      </c>
      <c r="I32" s="52"/>
      <c r="J32" s="52">
        <v>1988</v>
      </c>
      <c r="K32" s="98"/>
      <c r="L32" s="98"/>
      <c r="M32" s="98"/>
      <c r="N32" s="98"/>
      <c r="O32" s="98"/>
    </row>
    <row r="33" spans="1:15" ht="60" x14ac:dyDescent="0.25">
      <c r="A33" s="94" t="s">
        <v>196</v>
      </c>
      <c r="B33" s="100" t="s">
        <v>245</v>
      </c>
      <c r="C33" s="52" t="s">
        <v>280</v>
      </c>
      <c r="D33" s="98"/>
      <c r="E33" s="98"/>
      <c r="F33" s="98"/>
      <c r="G33" s="98"/>
      <c r="H33" s="97">
        <v>43100</v>
      </c>
      <c r="I33" s="52"/>
      <c r="J33" s="52">
        <v>2601</v>
      </c>
      <c r="K33" s="98"/>
      <c r="L33" s="98"/>
      <c r="M33" s="98"/>
      <c r="N33" s="98"/>
      <c r="O33" s="98"/>
    </row>
    <row r="34" spans="1:15" ht="72" x14ac:dyDescent="0.25">
      <c r="A34" s="94" t="s">
        <v>197</v>
      </c>
      <c r="B34" s="100" t="s">
        <v>246</v>
      </c>
      <c r="C34" s="52" t="s">
        <v>280</v>
      </c>
      <c r="D34" s="98"/>
      <c r="E34" s="98"/>
      <c r="F34" s="98"/>
      <c r="G34" s="98"/>
      <c r="H34" s="97">
        <v>43100</v>
      </c>
      <c r="I34" s="52"/>
      <c r="J34" s="52">
        <v>11</v>
      </c>
      <c r="K34" s="98"/>
      <c r="L34" s="98"/>
      <c r="M34" s="98"/>
      <c r="N34" s="98"/>
      <c r="O34" s="98"/>
    </row>
    <row r="35" spans="1:15" ht="60" x14ac:dyDescent="0.25">
      <c r="A35" s="94" t="s">
        <v>198</v>
      </c>
      <c r="B35" s="100" t="s">
        <v>247</v>
      </c>
      <c r="C35" s="52" t="s">
        <v>280</v>
      </c>
      <c r="D35" s="98"/>
      <c r="E35" s="98"/>
      <c r="F35" s="98"/>
      <c r="G35" s="98"/>
      <c r="H35" s="97">
        <v>43100</v>
      </c>
      <c r="I35" s="52"/>
      <c r="J35" s="52">
        <v>1160</v>
      </c>
      <c r="K35" s="98"/>
      <c r="L35" s="98"/>
      <c r="M35" s="98"/>
      <c r="N35" s="98"/>
      <c r="O35" s="98"/>
    </row>
    <row r="36" spans="1:15" ht="60" x14ac:dyDescent="0.25">
      <c r="A36" s="94" t="s">
        <v>199</v>
      </c>
      <c r="B36" s="100" t="s">
        <v>248</v>
      </c>
      <c r="C36" s="52" t="s">
        <v>280</v>
      </c>
      <c r="D36" s="98"/>
      <c r="E36" s="98"/>
      <c r="F36" s="98"/>
      <c r="G36" s="98"/>
      <c r="H36" s="97">
        <v>43100</v>
      </c>
      <c r="I36" s="52"/>
      <c r="J36" s="52">
        <v>4331</v>
      </c>
      <c r="K36" s="98"/>
      <c r="L36" s="98"/>
      <c r="M36" s="98"/>
      <c r="N36" s="98"/>
      <c r="O36" s="98"/>
    </row>
    <row r="37" spans="1:15" ht="60" x14ac:dyDescent="0.25">
      <c r="A37" s="94" t="s">
        <v>200</v>
      </c>
      <c r="B37" s="100" t="s">
        <v>249</v>
      </c>
      <c r="C37" s="52" t="s">
        <v>280</v>
      </c>
      <c r="D37" s="98"/>
      <c r="E37" s="98"/>
      <c r="F37" s="98"/>
      <c r="G37" s="98"/>
      <c r="H37" s="97">
        <v>43100</v>
      </c>
      <c r="I37" s="52"/>
      <c r="J37" s="52">
        <v>250</v>
      </c>
      <c r="K37" s="98"/>
      <c r="L37" s="98"/>
      <c r="M37" s="98"/>
      <c r="N37" s="98"/>
      <c r="O37" s="98"/>
    </row>
    <row r="38" spans="1:15" ht="60" x14ac:dyDescent="0.25">
      <c r="A38" s="94" t="s">
        <v>201</v>
      </c>
      <c r="B38" s="100" t="s">
        <v>250</v>
      </c>
      <c r="C38" s="52" t="s">
        <v>280</v>
      </c>
      <c r="D38" s="98"/>
      <c r="E38" s="98"/>
      <c r="F38" s="98"/>
      <c r="G38" s="98"/>
      <c r="H38" s="97">
        <v>42948</v>
      </c>
      <c r="I38" s="52"/>
      <c r="J38" s="52">
        <v>3572</v>
      </c>
      <c r="K38" s="98"/>
      <c r="L38" s="98"/>
      <c r="M38" s="98"/>
      <c r="N38" s="98"/>
      <c r="O38" s="98"/>
    </row>
    <row r="39" spans="1:15" ht="60" x14ac:dyDescent="0.25">
      <c r="A39" s="94" t="s">
        <v>202</v>
      </c>
      <c r="B39" s="100" t="s">
        <v>251</v>
      </c>
      <c r="C39" s="52" t="s">
        <v>280</v>
      </c>
      <c r="D39" s="98"/>
      <c r="E39" s="98"/>
      <c r="F39" s="98"/>
      <c r="G39" s="98"/>
      <c r="H39" s="97">
        <v>42948</v>
      </c>
      <c r="I39" s="52"/>
      <c r="J39" s="52">
        <v>500</v>
      </c>
      <c r="K39" s="98"/>
      <c r="L39" s="98"/>
      <c r="M39" s="98"/>
      <c r="N39" s="98"/>
      <c r="O39" s="98"/>
    </row>
    <row r="40" spans="1:15" x14ac:dyDescent="0.25">
      <c r="A40" s="178" t="s">
        <v>204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80"/>
    </row>
    <row r="41" spans="1:15" ht="108" x14ac:dyDescent="0.25">
      <c r="A41" s="94" t="s">
        <v>205</v>
      </c>
      <c r="B41" s="95" t="s">
        <v>258</v>
      </c>
      <c r="C41" s="52" t="s">
        <v>279</v>
      </c>
      <c r="D41" s="98"/>
      <c r="E41" s="98"/>
      <c r="F41" s="98"/>
      <c r="G41" s="98"/>
      <c r="H41" s="97">
        <v>43100</v>
      </c>
      <c r="I41" s="52"/>
      <c r="J41" s="52">
        <v>2.75</v>
      </c>
      <c r="K41" s="98"/>
      <c r="L41" s="98"/>
      <c r="M41" s="98"/>
      <c r="N41" s="98"/>
      <c r="O41" s="98"/>
    </row>
    <row r="42" spans="1:15" ht="108" x14ac:dyDescent="0.25">
      <c r="A42" s="94" t="s">
        <v>206</v>
      </c>
      <c r="B42" s="95" t="s">
        <v>259</v>
      </c>
      <c r="C42" s="52" t="s">
        <v>279</v>
      </c>
      <c r="D42" s="98"/>
      <c r="E42" s="98"/>
      <c r="F42" s="98"/>
      <c r="G42" s="98"/>
      <c r="H42" s="97">
        <v>43100</v>
      </c>
      <c r="I42" s="52"/>
      <c r="J42" s="52">
        <v>2.06</v>
      </c>
      <c r="K42" s="98"/>
      <c r="L42" s="98"/>
      <c r="M42" s="98"/>
      <c r="N42" s="98"/>
      <c r="O42" s="98"/>
    </row>
    <row r="43" spans="1:15" ht="96" x14ac:dyDescent="0.25">
      <c r="A43" s="94" t="s">
        <v>207</v>
      </c>
      <c r="B43" s="95" t="s">
        <v>260</v>
      </c>
      <c r="C43" s="52" t="s">
        <v>279</v>
      </c>
      <c r="D43" s="98"/>
      <c r="E43" s="98"/>
      <c r="F43" s="98"/>
      <c r="G43" s="98"/>
      <c r="H43" s="97">
        <v>43100</v>
      </c>
      <c r="I43" s="52"/>
      <c r="J43" s="52">
        <v>2.58</v>
      </c>
      <c r="K43" s="98"/>
      <c r="L43" s="98"/>
      <c r="M43" s="98"/>
      <c r="N43" s="98"/>
      <c r="O43" s="98"/>
    </row>
    <row r="44" spans="1:15" ht="132" x14ac:dyDescent="0.25">
      <c r="A44" s="94" t="s">
        <v>208</v>
      </c>
      <c r="B44" s="95" t="s">
        <v>261</v>
      </c>
      <c r="C44" s="52" t="s">
        <v>279</v>
      </c>
      <c r="D44" s="98"/>
      <c r="E44" s="98"/>
      <c r="F44" s="98"/>
      <c r="G44" s="98"/>
      <c r="H44" s="97">
        <v>43100</v>
      </c>
      <c r="I44" s="52"/>
      <c r="J44" s="52">
        <v>7.0000000000000007E-2</v>
      </c>
      <c r="K44" s="98"/>
      <c r="L44" s="98"/>
      <c r="M44" s="98"/>
      <c r="N44" s="98"/>
      <c r="O44" s="98"/>
    </row>
    <row r="45" spans="1:15" ht="108" x14ac:dyDescent="0.25">
      <c r="A45" s="94" t="s">
        <v>209</v>
      </c>
      <c r="B45" s="95" t="s">
        <v>262</v>
      </c>
      <c r="C45" s="52" t="s">
        <v>279</v>
      </c>
      <c r="D45" s="98"/>
      <c r="E45" s="98"/>
      <c r="F45" s="98"/>
      <c r="G45" s="98"/>
      <c r="H45" s="97">
        <v>43100</v>
      </c>
      <c r="I45" s="52"/>
      <c r="J45" s="52">
        <v>6.88</v>
      </c>
      <c r="K45" s="98"/>
      <c r="L45" s="98"/>
      <c r="M45" s="98"/>
      <c r="N45" s="98"/>
      <c r="O45" s="98"/>
    </row>
    <row r="46" spans="1:15" ht="108" x14ac:dyDescent="0.25">
      <c r="A46" s="94" t="s">
        <v>210</v>
      </c>
      <c r="B46" s="95" t="s">
        <v>263</v>
      </c>
      <c r="C46" s="52" t="s">
        <v>279</v>
      </c>
      <c r="D46" s="98"/>
      <c r="E46" s="98"/>
      <c r="F46" s="98"/>
      <c r="G46" s="98"/>
      <c r="H46" s="97">
        <v>43100</v>
      </c>
      <c r="I46" s="52"/>
      <c r="J46" s="52">
        <v>0.75</v>
      </c>
      <c r="K46" s="98"/>
      <c r="L46" s="98"/>
      <c r="M46" s="98"/>
      <c r="N46" s="98"/>
      <c r="O46" s="98"/>
    </row>
    <row r="47" spans="1:15" ht="108" x14ac:dyDescent="0.25">
      <c r="A47" s="94" t="s">
        <v>211</v>
      </c>
      <c r="B47" s="95" t="s">
        <v>264</v>
      </c>
      <c r="C47" s="52" t="s">
        <v>281</v>
      </c>
      <c r="D47" s="98"/>
      <c r="E47" s="98"/>
      <c r="F47" s="98"/>
      <c r="G47" s="98"/>
      <c r="H47" s="97">
        <v>42948</v>
      </c>
      <c r="I47" s="52"/>
      <c r="J47" s="52">
        <v>92</v>
      </c>
      <c r="K47" s="98"/>
      <c r="L47" s="98"/>
      <c r="M47" s="98"/>
      <c r="N47" s="98"/>
      <c r="O47" s="98"/>
    </row>
    <row r="48" spans="1:15" ht="108" x14ac:dyDescent="0.25">
      <c r="A48" s="94" t="s">
        <v>212</v>
      </c>
      <c r="B48" s="95" t="s">
        <v>265</v>
      </c>
      <c r="C48" s="52" t="s">
        <v>281</v>
      </c>
      <c r="D48" s="98"/>
      <c r="E48" s="98"/>
      <c r="F48" s="98"/>
      <c r="G48" s="98"/>
      <c r="H48" s="97">
        <v>42948</v>
      </c>
      <c r="I48" s="52"/>
      <c r="J48" s="52">
        <v>92</v>
      </c>
      <c r="K48" s="98"/>
      <c r="L48" s="98"/>
      <c r="M48" s="98"/>
      <c r="N48" s="98"/>
      <c r="O48" s="98"/>
    </row>
    <row r="49" spans="1:15" ht="120" x14ac:dyDescent="0.25">
      <c r="A49" s="94" t="s">
        <v>213</v>
      </c>
      <c r="B49" s="95" t="s">
        <v>266</v>
      </c>
      <c r="C49" s="52" t="s">
        <v>281</v>
      </c>
      <c r="D49" s="98"/>
      <c r="E49" s="98"/>
      <c r="F49" s="98"/>
      <c r="G49" s="98"/>
      <c r="H49" s="97">
        <v>43100</v>
      </c>
      <c r="I49" s="52"/>
      <c r="J49" s="52">
        <v>92</v>
      </c>
      <c r="K49" s="98"/>
      <c r="L49" s="98"/>
      <c r="M49" s="98"/>
      <c r="N49" s="98"/>
      <c r="O49" s="98"/>
    </row>
    <row r="50" spans="1:15" ht="108" x14ac:dyDescent="0.25">
      <c r="A50" s="94" t="s">
        <v>214</v>
      </c>
      <c r="B50" s="95" t="s">
        <v>267</v>
      </c>
      <c r="C50" s="52" t="s">
        <v>281</v>
      </c>
      <c r="D50" s="98"/>
      <c r="E50" s="98"/>
      <c r="F50" s="98"/>
      <c r="G50" s="98"/>
      <c r="H50" s="97">
        <v>43100</v>
      </c>
      <c r="I50" s="52"/>
      <c r="J50" s="52">
        <v>92</v>
      </c>
      <c r="K50" s="98"/>
      <c r="L50" s="98"/>
      <c r="M50" s="98"/>
      <c r="N50" s="98"/>
      <c r="O50" s="98"/>
    </row>
    <row r="51" spans="1:15" ht="108" x14ac:dyDescent="0.25">
      <c r="A51" s="94" t="s">
        <v>215</v>
      </c>
      <c r="B51" s="95" t="s">
        <v>268</v>
      </c>
      <c r="C51" s="52" t="s">
        <v>281</v>
      </c>
      <c r="D51" s="98"/>
      <c r="E51" s="98"/>
      <c r="F51" s="98"/>
      <c r="G51" s="98"/>
      <c r="H51" s="97">
        <v>43100</v>
      </c>
      <c r="I51" s="52"/>
      <c r="J51" s="52">
        <v>92</v>
      </c>
      <c r="K51" s="98"/>
      <c r="L51" s="98"/>
      <c r="M51" s="98"/>
      <c r="N51" s="98"/>
      <c r="O51" s="98"/>
    </row>
    <row r="52" spans="1:15" x14ac:dyDescent="0.25">
      <c r="A52" s="182" t="s">
        <v>218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4"/>
    </row>
    <row r="53" spans="1:15" x14ac:dyDescent="0.25">
      <c r="A53" s="182" t="s">
        <v>219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4"/>
    </row>
    <row r="54" spans="1:15" ht="120" x14ac:dyDescent="0.25">
      <c r="A54" s="101" t="s">
        <v>220</v>
      </c>
      <c r="B54" s="102" t="s">
        <v>269</v>
      </c>
      <c r="C54" s="103" t="s">
        <v>279</v>
      </c>
      <c r="D54" s="104"/>
      <c r="E54" s="104"/>
      <c r="F54" s="104"/>
      <c r="G54" s="104"/>
      <c r="H54" s="105">
        <v>43100</v>
      </c>
      <c r="I54" s="103"/>
      <c r="J54" s="103" t="s">
        <v>283</v>
      </c>
      <c r="K54" s="104"/>
      <c r="L54" s="104"/>
      <c r="M54" s="104"/>
      <c r="N54" s="104"/>
      <c r="O54" s="104"/>
    </row>
    <row r="55" spans="1:15" x14ac:dyDescent="0.25">
      <c r="A55" s="92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</row>
    <row r="56" spans="1:15" s="91" customFormat="1" x14ac:dyDescent="0.25">
      <c r="A56" s="90"/>
    </row>
    <row r="57" spans="1:15" s="91" customFormat="1" x14ac:dyDescent="0.25">
      <c r="A57" s="90"/>
    </row>
    <row r="58" spans="1:15" s="91" customFormat="1" x14ac:dyDescent="0.25">
      <c r="A58" s="90"/>
    </row>
    <row r="59" spans="1:15" s="91" customFormat="1" x14ac:dyDescent="0.25">
      <c r="A59" s="181"/>
      <c r="B59" s="181"/>
      <c r="C59" s="181"/>
      <c r="D59" s="181"/>
      <c r="E59" s="181"/>
      <c r="F59" s="181"/>
      <c r="G59" s="181"/>
      <c r="H59" s="181"/>
      <c r="I59" s="181"/>
      <c r="J59" s="181"/>
    </row>
    <row r="60" spans="1:15" s="91" customFormat="1" x14ac:dyDescent="0.25">
      <c r="A60" s="90"/>
    </row>
    <row r="61" spans="1:15" s="91" customFormat="1" x14ac:dyDescent="0.25">
      <c r="A61" s="90"/>
    </row>
    <row r="62" spans="1:15" s="91" customFormat="1" x14ac:dyDescent="0.25">
      <c r="A62" s="90"/>
    </row>
    <row r="63" spans="1:15" s="91" customFormat="1" x14ac:dyDescent="0.25">
      <c r="A63" s="90"/>
    </row>
    <row r="64" spans="1:15" s="91" customFormat="1" x14ac:dyDescent="0.25">
      <c r="A64" s="90"/>
    </row>
    <row r="65" spans="1:1" s="91" customFormat="1" x14ac:dyDescent="0.25">
      <c r="A65" s="90"/>
    </row>
    <row r="66" spans="1:1" s="91" customFormat="1" x14ac:dyDescent="0.25">
      <c r="A66" s="90"/>
    </row>
    <row r="67" spans="1:1" s="91" customFormat="1" x14ac:dyDescent="0.25">
      <c r="A67" s="90"/>
    </row>
    <row r="68" spans="1:1" s="91" customFormat="1" x14ac:dyDescent="0.25">
      <c r="A68" s="90"/>
    </row>
    <row r="69" spans="1:1" s="91" customFormat="1" x14ac:dyDescent="0.25"/>
    <row r="70" spans="1:1" s="91" customFormat="1" x14ac:dyDescent="0.25"/>
    <row r="71" spans="1:1" s="91" customFormat="1" x14ac:dyDescent="0.25"/>
    <row r="72" spans="1:1" s="91" customFormat="1" x14ac:dyDescent="0.25"/>
  </sheetData>
  <mergeCells count="24">
    <mergeCell ref="A59:J59"/>
    <mergeCell ref="A19:O19"/>
    <mergeCell ref="A20:O20"/>
    <mergeCell ref="L5:O5"/>
    <mergeCell ref="N6:O6"/>
    <mergeCell ref="A40:O40"/>
    <mergeCell ref="A52:O52"/>
    <mergeCell ref="A53:O53"/>
    <mergeCell ref="A2:O2"/>
    <mergeCell ref="D4:O4"/>
    <mergeCell ref="A4:A8"/>
    <mergeCell ref="B4:B8"/>
    <mergeCell ref="A10:O10"/>
    <mergeCell ref="C4:C8"/>
    <mergeCell ref="L6:M6"/>
    <mergeCell ref="D7:E7"/>
    <mergeCell ref="H7:I7"/>
    <mergeCell ref="L7:M7"/>
    <mergeCell ref="D6:E6"/>
    <mergeCell ref="F6:G6"/>
    <mergeCell ref="D5:G5"/>
    <mergeCell ref="H5:K5"/>
    <mergeCell ref="H6:I6"/>
    <mergeCell ref="J6:K6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2"/>
  <sheetViews>
    <sheetView topLeftCell="M22" zoomScale="70" zoomScaleNormal="70" workbookViewId="0">
      <selection activeCell="AC35" sqref="AC35:AD35"/>
    </sheetView>
  </sheetViews>
  <sheetFormatPr defaultColWidth="9.140625" defaultRowHeight="12.75" x14ac:dyDescent="0.2"/>
  <cols>
    <col min="1" max="1" width="7.7109375" style="11" customWidth="1"/>
    <col min="2" max="2" width="16.140625" style="11" customWidth="1"/>
    <col min="3" max="32" width="9.140625" style="11"/>
    <col min="33" max="33" width="14.5703125" style="11" customWidth="1"/>
    <col min="34" max="16384" width="9.140625" style="11"/>
  </cols>
  <sheetData>
    <row r="1" spans="1:33" ht="15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187" t="s">
        <v>155</v>
      </c>
      <c r="AF1" s="187"/>
      <c r="AG1" s="187"/>
    </row>
    <row r="2" spans="1:33" ht="25.5" customHeight="1" x14ac:dyDescent="0.2">
      <c r="A2" s="186" t="s">
        <v>284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</row>
    <row r="3" spans="1:33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3" ht="12.75" customHeight="1" x14ac:dyDescent="0.2">
      <c r="A4" s="188" t="s">
        <v>8</v>
      </c>
      <c r="B4" s="191" t="s">
        <v>28</v>
      </c>
      <c r="C4" s="191" t="s">
        <v>29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 t="s">
        <v>30</v>
      </c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 t="s">
        <v>167</v>
      </c>
    </row>
    <row r="5" spans="1:33" ht="26.25" customHeight="1" x14ac:dyDescent="0.2">
      <c r="A5" s="189"/>
      <c r="B5" s="191"/>
      <c r="C5" s="191" t="s">
        <v>31</v>
      </c>
      <c r="D5" s="191"/>
      <c r="E5" s="191"/>
      <c r="F5" s="191"/>
      <c r="G5" s="191"/>
      <c r="H5" s="191"/>
      <c r="I5" s="191" t="s">
        <v>37</v>
      </c>
      <c r="J5" s="191"/>
      <c r="K5" s="191"/>
      <c r="L5" s="191"/>
      <c r="M5" s="191"/>
      <c r="N5" s="191"/>
      <c r="O5" s="191" t="s">
        <v>38</v>
      </c>
      <c r="P5" s="191"/>
      <c r="Q5" s="191"/>
      <c r="R5" s="191"/>
      <c r="S5" s="191"/>
      <c r="T5" s="191"/>
      <c r="U5" s="191" t="s">
        <v>39</v>
      </c>
      <c r="V5" s="191"/>
      <c r="W5" s="191"/>
      <c r="X5" s="191"/>
      <c r="Y5" s="191"/>
      <c r="Z5" s="191"/>
      <c r="AA5" s="191" t="s">
        <v>40</v>
      </c>
      <c r="AB5" s="191"/>
      <c r="AC5" s="191"/>
      <c r="AD5" s="191"/>
      <c r="AE5" s="191"/>
      <c r="AF5" s="191"/>
      <c r="AG5" s="191"/>
    </row>
    <row r="6" spans="1:33" ht="28.5" customHeight="1" x14ac:dyDescent="0.2">
      <c r="A6" s="189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</row>
    <row r="7" spans="1:33" x14ac:dyDescent="0.2">
      <c r="A7" s="189"/>
      <c r="B7" s="191"/>
      <c r="C7" s="191" t="s">
        <v>32</v>
      </c>
      <c r="D7" s="191"/>
      <c r="E7" s="191" t="s">
        <v>35</v>
      </c>
      <c r="F7" s="191"/>
      <c r="G7" s="191" t="s">
        <v>36</v>
      </c>
      <c r="H7" s="191"/>
      <c r="I7" s="191" t="s">
        <v>32</v>
      </c>
      <c r="J7" s="191"/>
      <c r="K7" s="191" t="s">
        <v>35</v>
      </c>
      <c r="L7" s="191"/>
      <c r="M7" s="191" t="s">
        <v>36</v>
      </c>
      <c r="N7" s="191"/>
      <c r="O7" s="191" t="s">
        <v>32</v>
      </c>
      <c r="P7" s="191"/>
      <c r="Q7" s="191" t="s">
        <v>35</v>
      </c>
      <c r="R7" s="191"/>
      <c r="S7" s="191" t="s">
        <v>36</v>
      </c>
      <c r="T7" s="191"/>
      <c r="U7" s="191" t="s">
        <v>32</v>
      </c>
      <c r="V7" s="191"/>
      <c r="W7" s="191" t="s">
        <v>35</v>
      </c>
      <c r="X7" s="191"/>
      <c r="Y7" s="191" t="s">
        <v>36</v>
      </c>
      <c r="Z7" s="191"/>
      <c r="AA7" s="191" t="s">
        <v>32</v>
      </c>
      <c r="AB7" s="191"/>
      <c r="AC7" s="191" t="s">
        <v>35</v>
      </c>
      <c r="AD7" s="191"/>
      <c r="AE7" s="191" t="s">
        <v>36</v>
      </c>
      <c r="AF7" s="191"/>
      <c r="AG7" s="191"/>
    </row>
    <row r="8" spans="1:33" x14ac:dyDescent="0.2">
      <c r="A8" s="190"/>
      <c r="B8" s="191"/>
      <c r="C8" s="12" t="s">
        <v>33</v>
      </c>
      <c r="D8" s="12" t="s">
        <v>34</v>
      </c>
      <c r="E8" s="12" t="s">
        <v>33</v>
      </c>
      <c r="F8" s="12" t="s">
        <v>34</v>
      </c>
      <c r="G8" s="12" t="s">
        <v>33</v>
      </c>
      <c r="H8" s="12" t="s">
        <v>34</v>
      </c>
      <c r="I8" s="12" t="s">
        <v>33</v>
      </c>
      <c r="J8" s="12" t="s">
        <v>34</v>
      </c>
      <c r="K8" s="12" t="s">
        <v>33</v>
      </c>
      <c r="L8" s="12" t="s">
        <v>34</v>
      </c>
      <c r="M8" s="12" t="s">
        <v>33</v>
      </c>
      <c r="N8" s="12" t="s">
        <v>34</v>
      </c>
      <c r="O8" s="12" t="s">
        <v>33</v>
      </c>
      <c r="P8" s="12" t="s">
        <v>34</v>
      </c>
      <c r="Q8" s="12" t="s">
        <v>33</v>
      </c>
      <c r="R8" s="12" t="s">
        <v>34</v>
      </c>
      <c r="S8" s="12" t="s">
        <v>33</v>
      </c>
      <c r="T8" s="12" t="s">
        <v>34</v>
      </c>
      <c r="U8" s="12" t="s">
        <v>33</v>
      </c>
      <c r="V8" s="12" t="s">
        <v>34</v>
      </c>
      <c r="W8" s="12" t="s">
        <v>33</v>
      </c>
      <c r="X8" s="12" t="s">
        <v>34</v>
      </c>
      <c r="Y8" s="12" t="s">
        <v>33</v>
      </c>
      <c r="Z8" s="12" t="s">
        <v>34</v>
      </c>
      <c r="AA8" s="12" t="s">
        <v>33</v>
      </c>
      <c r="AB8" s="12" t="s">
        <v>34</v>
      </c>
      <c r="AC8" s="12" t="s">
        <v>33</v>
      </c>
      <c r="AD8" s="12" t="s">
        <v>34</v>
      </c>
      <c r="AE8" s="12" t="s">
        <v>33</v>
      </c>
      <c r="AF8" s="12" t="s">
        <v>34</v>
      </c>
      <c r="AG8" s="191"/>
    </row>
    <row r="9" spans="1:33" x14ac:dyDescent="0.2">
      <c r="A9" s="53">
        <v>1</v>
      </c>
      <c r="B9" s="53">
        <v>2</v>
      </c>
      <c r="C9" s="53">
        <v>3</v>
      </c>
      <c r="D9" s="53">
        <v>4</v>
      </c>
      <c r="E9" s="53">
        <v>5</v>
      </c>
      <c r="F9" s="53">
        <v>6</v>
      </c>
      <c r="G9" s="53">
        <v>7</v>
      </c>
      <c r="H9" s="53">
        <v>8</v>
      </c>
      <c r="I9" s="53">
        <v>9</v>
      </c>
      <c r="J9" s="53">
        <v>10</v>
      </c>
      <c r="K9" s="53">
        <v>11</v>
      </c>
      <c r="L9" s="53">
        <v>12</v>
      </c>
      <c r="M9" s="53">
        <v>13</v>
      </c>
      <c r="N9" s="53">
        <v>14</v>
      </c>
      <c r="O9" s="53">
        <v>15</v>
      </c>
      <c r="P9" s="53">
        <v>16</v>
      </c>
      <c r="Q9" s="53">
        <v>17</v>
      </c>
      <c r="R9" s="53">
        <v>18</v>
      </c>
      <c r="S9" s="53">
        <v>19</v>
      </c>
      <c r="T9" s="53">
        <v>20</v>
      </c>
      <c r="U9" s="53">
        <v>21</v>
      </c>
      <c r="V9" s="53">
        <v>22</v>
      </c>
      <c r="W9" s="53">
        <v>23</v>
      </c>
      <c r="X9" s="53">
        <v>24</v>
      </c>
      <c r="Y9" s="53">
        <v>25</v>
      </c>
      <c r="Z9" s="53">
        <v>26</v>
      </c>
      <c r="AA9" s="53">
        <v>27</v>
      </c>
      <c r="AB9" s="53">
        <v>28</v>
      </c>
      <c r="AC9" s="53">
        <v>29</v>
      </c>
      <c r="AD9" s="53">
        <v>30</v>
      </c>
      <c r="AE9" s="53">
        <v>31</v>
      </c>
      <c r="AF9" s="53">
        <v>32</v>
      </c>
      <c r="AG9" s="53">
        <v>33</v>
      </c>
    </row>
    <row r="10" spans="1:33" ht="56.45" customHeight="1" x14ac:dyDescent="0.2">
      <c r="A10" s="53">
        <v>1</v>
      </c>
      <c r="B10" s="106" t="s">
        <v>309</v>
      </c>
      <c r="C10" s="53"/>
      <c r="D10" s="53"/>
      <c r="E10" s="53">
        <v>0</v>
      </c>
      <c r="F10" s="53">
        <v>0</v>
      </c>
      <c r="G10" s="53">
        <v>0</v>
      </c>
      <c r="H10" s="53"/>
      <c r="I10" s="53"/>
      <c r="J10" s="53"/>
      <c r="K10" s="53">
        <v>0</v>
      </c>
      <c r="L10" s="114">
        <v>0</v>
      </c>
      <c r="M10" s="53">
        <v>0</v>
      </c>
      <c r="N10" s="53"/>
      <c r="O10" s="53"/>
      <c r="P10" s="53"/>
      <c r="Q10" s="53">
        <v>228</v>
      </c>
      <c r="R10" s="53">
        <v>180.1</v>
      </c>
      <c r="S10" s="53">
        <v>158.72999999999999</v>
      </c>
      <c r="T10" s="53"/>
      <c r="U10" s="53"/>
      <c r="V10" s="53"/>
      <c r="W10" s="53">
        <v>2.2999999999999998</v>
      </c>
      <c r="X10" s="53">
        <v>0.3</v>
      </c>
      <c r="Y10" s="53">
        <v>0.9</v>
      </c>
      <c r="Z10" s="53"/>
      <c r="AA10" s="53"/>
      <c r="AB10" s="53"/>
      <c r="AC10" s="53">
        <v>425.43</v>
      </c>
      <c r="AD10" s="53">
        <v>172</v>
      </c>
      <c r="AE10" s="53">
        <v>425.43</v>
      </c>
      <c r="AF10" s="53"/>
      <c r="AG10" s="108"/>
    </row>
    <row r="11" spans="1:33" ht="56.45" customHeight="1" x14ac:dyDescent="0.2">
      <c r="A11" s="53">
        <v>2</v>
      </c>
      <c r="B11" s="106" t="s">
        <v>308</v>
      </c>
      <c r="C11" s="53"/>
      <c r="D11" s="53"/>
      <c r="E11" s="53">
        <v>0</v>
      </c>
      <c r="F11" s="114">
        <v>0</v>
      </c>
      <c r="G11" s="53">
        <v>0</v>
      </c>
      <c r="H11" s="53"/>
      <c r="I11" s="53"/>
      <c r="J11" s="53"/>
      <c r="K11" s="53">
        <v>0</v>
      </c>
      <c r="L11" s="114">
        <v>0</v>
      </c>
      <c r="M11" s="53">
        <v>0</v>
      </c>
      <c r="N11" s="53"/>
      <c r="O11" s="53"/>
      <c r="P11" s="53"/>
      <c r="Q11" s="53">
        <v>189.93</v>
      </c>
      <c r="R11" s="53">
        <v>199.3</v>
      </c>
      <c r="S11" s="53">
        <v>158.72999999999999</v>
      </c>
      <c r="T11" s="53"/>
      <c r="U11" s="53"/>
      <c r="V11" s="53"/>
      <c r="W11" s="53">
        <v>2.5</v>
      </c>
      <c r="X11" s="53">
        <v>0.3</v>
      </c>
      <c r="Y11" s="53">
        <v>0</v>
      </c>
      <c r="Z11" s="53"/>
      <c r="AA11" s="53"/>
      <c r="AB11" s="53"/>
      <c r="AC11" s="53">
        <v>0</v>
      </c>
      <c r="AD11" s="53">
        <v>104</v>
      </c>
      <c r="AE11" s="53">
        <v>0</v>
      </c>
      <c r="AF11" s="53"/>
      <c r="AG11" s="108"/>
    </row>
    <row r="12" spans="1:33" ht="55.15" customHeight="1" x14ac:dyDescent="0.2">
      <c r="A12" s="53">
        <v>3</v>
      </c>
      <c r="B12" s="106" t="s">
        <v>307</v>
      </c>
      <c r="C12" s="53"/>
      <c r="D12" s="53"/>
      <c r="E12" s="53">
        <v>0</v>
      </c>
      <c r="F12" s="114">
        <v>0</v>
      </c>
      <c r="G12" s="53">
        <v>0</v>
      </c>
      <c r="H12" s="53"/>
      <c r="I12" s="53"/>
      <c r="J12" s="53"/>
      <c r="K12" s="53">
        <v>0</v>
      </c>
      <c r="L12" s="114">
        <v>0</v>
      </c>
      <c r="M12" s="53">
        <v>0</v>
      </c>
      <c r="N12" s="53"/>
      <c r="O12" s="53"/>
      <c r="P12" s="53"/>
      <c r="Q12" s="53">
        <v>174.32</v>
      </c>
      <c r="R12" s="53">
        <v>145.69999999999999</v>
      </c>
      <c r="S12" s="53">
        <v>158.72999999999999</v>
      </c>
      <c r="T12" s="53"/>
      <c r="U12" s="53"/>
      <c r="V12" s="53"/>
      <c r="W12" s="53">
        <v>2.2999999999999998</v>
      </c>
      <c r="X12" s="53">
        <v>0.2</v>
      </c>
      <c r="Y12" s="53">
        <v>0.4</v>
      </c>
      <c r="Z12" s="53"/>
      <c r="AA12" s="53"/>
      <c r="AB12" s="53"/>
      <c r="AC12" s="53">
        <v>175.74</v>
      </c>
      <c r="AD12" s="53">
        <v>33</v>
      </c>
      <c r="AE12" s="53">
        <v>77.94</v>
      </c>
      <c r="AF12" s="53"/>
      <c r="AG12" s="108"/>
    </row>
    <row r="13" spans="1:33" ht="57" customHeight="1" x14ac:dyDescent="0.2">
      <c r="A13" s="53">
        <v>4</v>
      </c>
      <c r="B13" s="106" t="s">
        <v>306</v>
      </c>
      <c r="C13" s="53"/>
      <c r="D13" s="53"/>
      <c r="E13" s="53">
        <v>0</v>
      </c>
      <c r="F13" s="114">
        <v>0</v>
      </c>
      <c r="G13" s="53">
        <v>0</v>
      </c>
      <c r="H13" s="53"/>
      <c r="I13" s="53"/>
      <c r="J13" s="53"/>
      <c r="K13" s="53">
        <v>0</v>
      </c>
      <c r="L13" s="114">
        <v>0</v>
      </c>
      <c r="M13" s="53">
        <v>0</v>
      </c>
      <c r="N13" s="53"/>
      <c r="O13" s="53"/>
      <c r="P13" s="53"/>
      <c r="Q13" s="53">
        <v>185.48</v>
      </c>
      <c r="R13" s="53">
        <v>137.5</v>
      </c>
      <c r="S13" s="53">
        <v>185.48</v>
      </c>
      <c r="T13" s="53"/>
      <c r="U13" s="53"/>
      <c r="V13" s="53"/>
      <c r="W13" s="53">
        <v>1.7</v>
      </c>
      <c r="X13" s="53">
        <v>0</v>
      </c>
      <c r="Y13" s="53">
        <v>1</v>
      </c>
      <c r="Z13" s="53"/>
      <c r="AA13" s="53"/>
      <c r="AB13" s="53"/>
      <c r="AC13" s="53">
        <v>57.7</v>
      </c>
      <c r="AD13" s="53">
        <v>1.4</v>
      </c>
      <c r="AE13" s="53">
        <v>25.52</v>
      </c>
      <c r="AF13" s="53"/>
      <c r="AG13" s="108"/>
    </row>
    <row r="14" spans="1:33" ht="67.150000000000006" customHeight="1" x14ac:dyDescent="0.2">
      <c r="A14" s="53">
        <v>5</v>
      </c>
      <c r="B14" s="106" t="s">
        <v>305</v>
      </c>
      <c r="C14" s="53"/>
      <c r="D14" s="53"/>
      <c r="E14" s="53">
        <v>0</v>
      </c>
      <c r="F14" s="114">
        <v>0</v>
      </c>
      <c r="G14" s="53">
        <v>0</v>
      </c>
      <c r="H14" s="53"/>
      <c r="I14" s="53"/>
      <c r="J14" s="53"/>
      <c r="K14" s="53">
        <v>0</v>
      </c>
      <c r="L14" s="114">
        <v>0</v>
      </c>
      <c r="M14" s="53">
        <v>0</v>
      </c>
      <c r="N14" s="53"/>
      <c r="O14" s="53"/>
      <c r="P14" s="53"/>
      <c r="Q14" s="53">
        <v>274.77</v>
      </c>
      <c r="R14" s="53">
        <v>142.69999999999999</v>
      </c>
      <c r="S14" s="53">
        <v>274.77</v>
      </c>
      <c r="T14" s="53"/>
      <c r="U14" s="53"/>
      <c r="V14" s="53"/>
      <c r="W14" s="53">
        <v>12.5</v>
      </c>
      <c r="X14" s="53">
        <v>0.4</v>
      </c>
      <c r="Y14" s="53">
        <v>7.87</v>
      </c>
      <c r="Z14" s="53"/>
      <c r="AA14" s="53"/>
      <c r="AB14" s="53"/>
      <c r="AC14" s="53">
        <v>30.61</v>
      </c>
      <c r="AD14" s="53">
        <v>0.6</v>
      </c>
      <c r="AE14" s="53">
        <v>13.59</v>
      </c>
      <c r="AF14" s="53"/>
      <c r="AG14" s="108"/>
    </row>
    <row r="15" spans="1:33" ht="57.6" customHeight="1" x14ac:dyDescent="0.2">
      <c r="A15" s="53">
        <v>6</v>
      </c>
      <c r="B15" s="106" t="s">
        <v>304</v>
      </c>
      <c r="C15" s="53"/>
      <c r="D15" s="53"/>
      <c r="E15" s="53">
        <v>0</v>
      </c>
      <c r="F15" s="114">
        <v>0</v>
      </c>
      <c r="G15" s="53">
        <v>0</v>
      </c>
      <c r="H15" s="108"/>
      <c r="I15" s="108"/>
      <c r="J15" s="108"/>
      <c r="K15" s="53">
        <v>0</v>
      </c>
      <c r="L15" s="114">
        <v>0</v>
      </c>
      <c r="M15" s="53">
        <v>0</v>
      </c>
      <c r="N15" s="108"/>
      <c r="O15" s="108"/>
      <c r="P15" s="108"/>
      <c r="Q15" s="89">
        <v>198.17</v>
      </c>
      <c r="R15" s="89">
        <v>189.3</v>
      </c>
      <c r="S15" s="89">
        <v>158.72999999999999</v>
      </c>
      <c r="T15" s="89"/>
      <c r="U15" s="89"/>
      <c r="V15" s="89"/>
      <c r="W15" s="89">
        <v>2.7</v>
      </c>
      <c r="X15" s="89">
        <v>0.2</v>
      </c>
      <c r="Y15" s="89">
        <v>0.54</v>
      </c>
      <c r="Z15" s="89"/>
      <c r="AA15" s="89"/>
      <c r="AB15" s="89"/>
      <c r="AC15" s="89">
        <v>670.81</v>
      </c>
      <c r="AD15" s="89">
        <v>59</v>
      </c>
      <c r="AE15" s="89">
        <v>288.31</v>
      </c>
      <c r="AF15" s="108"/>
      <c r="AG15" s="108"/>
    </row>
    <row r="16" spans="1:33" ht="48" customHeight="1" x14ac:dyDescent="0.2">
      <c r="A16" s="53">
        <v>7</v>
      </c>
      <c r="B16" s="106" t="s">
        <v>303</v>
      </c>
      <c r="C16" s="53"/>
      <c r="D16" s="53"/>
      <c r="E16" s="53">
        <v>0</v>
      </c>
      <c r="F16" s="114">
        <v>0</v>
      </c>
      <c r="G16" s="53">
        <v>0</v>
      </c>
      <c r="H16" s="108"/>
      <c r="I16" s="108"/>
      <c r="J16" s="108"/>
      <c r="K16" s="53">
        <v>0</v>
      </c>
      <c r="L16" s="114">
        <v>0</v>
      </c>
      <c r="M16" s="53">
        <v>0</v>
      </c>
      <c r="N16" s="108"/>
      <c r="O16" s="108"/>
      <c r="P16" s="108"/>
      <c r="Q16" s="89">
        <v>200.56</v>
      </c>
      <c r="R16" s="89">
        <v>146.6</v>
      </c>
      <c r="S16" s="89">
        <v>158.72999999999999</v>
      </c>
      <c r="T16" s="89"/>
      <c r="U16" s="89"/>
      <c r="V16" s="89"/>
      <c r="W16" s="89">
        <v>2.5</v>
      </c>
      <c r="X16" s="89">
        <v>0</v>
      </c>
      <c r="Y16" s="89">
        <v>1.43</v>
      </c>
      <c r="Z16" s="89"/>
      <c r="AA16" s="89"/>
      <c r="AB16" s="89"/>
      <c r="AC16" s="89">
        <v>1103.08</v>
      </c>
      <c r="AD16" s="89">
        <v>20</v>
      </c>
      <c r="AE16" s="89">
        <v>488.9</v>
      </c>
      <c r="AF16" s="108"/>
      <c r="AG16" s="108"/>
    </row>
    <row r="17" spans="1:33" ht="38.25" x14ac:dyDescent="0.2">
      <c r="A17" s="53">
        <v>8</v>
      </c>
      <c r="B17" s="106" t="s">
        <v>302</v>
      </c>
      <c r="C17" s="53"/>
      <c r="D17" s="53"/>
      <c r="E17" s="53">
        <v>0</v>
      </c>
      <c r="F17" s="114">
        <v>0</v>
      </c>
      <c r="G17" s="53">
        <v>0</v>
      </c>
      <c r="H17" s="108"/>
      <c r="I17" s="108"/>
      <c r="J17" s="108"/>
      <c r="K17" s="53">
        <v>0</v>
      </c>
      <c r="L17" s="114">
        <v>0</v>
      </c>
      <c r="M17" s="53">
        <v>0</v>
      </c>
      <c r="N17" s="108"/>
      <c r="O17" s="108"/>
      <c r="P17" s="108"/>
      <c r="Q17" s="89">
        <v>178.6</v>
      </c>
      <c r="R17" s="89">
        <v>191.6</v>
      </c>
      <c r="S17" s="89">
        <v>178.6</v>
      </c>
      <c r="T17" s="89"/>
      <c r="U17" s="89"/>
      <c r="V17" s="89"/>
      <c r="W17" s="89">
        <v>3.7</v>
      </c>
      <c r="X17" s="89">
        <v>0.3</v>
      </c>
      <c r="Y17" s="89">
        <v>1.73</v>
      </c>
      <c r="Z17" s="89"/>
      <c r="AA17" s="89"/>
      <c r="AB17" s="89"/>
      <c r="AC17" s="89">
        <v>110.31</v>
      </c>
      <c r="AD17" s="89">
        <v>6</v>
      </c>
      <c r="AE17" s="89">
        <v>48.9</v>
      </c>
      <c r="AF17" s="108"/>
      <c r="AG17" s="108"/>
    </row>
    <row r="18" spans="1:33" ht="51" x14ac:dyDescent="0.2">
      <c r="A18" s="53">
        <v>9</v>
      </c>
      <c r="B18" s="106" t="s">
        <v>301</v>
      </c>
      <c r="C18" s="53"/>
      <c r="D18" s="53"/>
      <c r="E18" s="53">
        <v>0</v>
      </c>
      <c r="F18" s="114">
        <v>0</v>
      </c>
      <c r="G18" s="53">
        <v>0</v>
      </c>
      <c r="H18" s="108"/>
      <c r="I18" s="108"/>
      <c r="J18" s="108"/>
      <c r="K18" s="53">
        <v>0</v>
      </c>
      <c r="L18" s="114">
        <v>0</v>
      </c>
      <c r="M18" s="53">
        <v>0</v>
      </c>
      <c r="N18" s="108"/>
      <c r="O18" s="108"/>
      <c r="P18" s="108"/>
      <c r="Q18" s="89">
        <v>132.41999999999999</v>
      </c>
      <c r="R18" s="89">
        <v>123.2</v>
      </c>
      <c r="S18" s="89">
        <v>132.41999999999999</v>
      </c>
      <c r="T18" s="89"/>
      <c r="U18" s="89"/>
      <c r="V18" s="89"/>
      <c r="W18" s="89">
        <v>1.3</v>
      </c>
      <c r="X18" s="89">
        <v>0.1</v>
      </c>
      <c r="Y18" s="89">
        <v>0</v>
      </c>
      <c r="Z18" s="89"/>
      <c r="AA18" s="89"/>
      <c r="AB18" s="89"/>
      <c r="AC18" s="89">
        <v>791.2</v>
      </c>
      <c r="AD18" s="89">
        <v>60</v>
      </c>
      <c r="AE18" s="89">
        <v>0</v>
      </c>
      <c r="AF18" s="108"/>
      <c r="AG18" s="108"/>
    </row>
    <row r="19" spans="1:33" ht="58.15" customHeight="1" x14ac:dyDescent="0.2">
      <c r="A19" s="53">
        <v>10</v>
      </c>
      <c r="B19" s="106" t="s">
        <v>300</v>
      </c>
      <c r="C19" s="53"/>
      <c r="D19" s="53"/>
      <c r="E19" s="53">
        <v>0</v>
      </c>
      <c r="F19" s="114">
        <v>0</v>
      </c>
      <c r="G19" s="53">
        <v>0</v>
      </c>
      <c r="H19" s="108"/>
      <c r="I19" s="108"/>
      <c r="J19" s="108"/>
      <c r="K19" s="53">
        <v>0</v>
      </c>
      <c r="L19" s="114">
        <v>0</v>
      </c>
      <c r="M19" s="53">
        <v>0</v>
      </c>
      <c r="N19" s="108"/>
      <c r="O19" s="108"/>
      <c r="P19" s="108"/>
      <c r="Q19" s="89">
        <v>148.32</v>
      </c>
      <c r="R19" s="89">
        <v>155.19999999999999</v>
      </c>
      <c r="S19" s="89">
        <v>148.32</v>
      </c>
      <c r="T19" s="89"/>
      <c r="U19" s="89"/>
      <c r="V19" s="89"/>
      <c r="W19" s="89">
        <v>2.7</v>
      </c>
      <c r="X19" s="89">
        <v>0.2</v>
      </c>
      <c r="Y19" s="89">
        <v>0</v>
      </c>
      <c r="Z19" s="89"/>
      <c r="AA19" s="89"/>
      <c r="AB19" s="89"/>
      <c r="AC19" s="89">
        <v>239.9</v>
      </c>
      <c r="AD19" s="89">
        <v>15</v>
      </c>
      <c r="AE19" s="89">
        <v>0</v>
      </c>
      <c r="AF19" s="108"/>
      <c r="AG19" s="108"/>
    </row>
    <row r="20" spans="1:33" ht="51" x14ac:dyDescent="0.2">
      <c r="A20" s="53">
        <v>11</v>
      </c>
      <c r="B20" s="106" t="s">
        <v>299</v>
      </c>
      <c r="C20" s="53"/>
      <c r="D20" s="53"/>
      <c r="E20" s="53">
        <v>0</v>
      </c>
      <c r="F20" s="114">
        <v>0</v>
      </c>
      <c r="G20" s="53">
        <v>0</v>
      </c>
      <c r="H20" s="108"/>
      <c r="I20" s="108"/>
      <c r="J20" s="108"/>
      <c r="K20" s="53">
        <v>0</v>
      </c>
      <c r="L20" s="114">
        <v>0</v>
      </c>
      <c r="M20" s="53">
        <v>0</v>
      </c>
      <c r="N20" s="108"/>
      <c r="O20" s="108"/>
      <c r="P20" s="108"/>
      <c r="Q20" s="89">
        <v>190.66</v>
      </c>
      <c r="R20" s="89">
        <v>185.9</v>
      </c>
      <c r="S20" s="89">
        <v>158.72999999999999</v>
      </c>
      <c r="T20" s="89"/>
      <c r="U20" s="89"/>
      <c r="V20" s="89"/>
      <c r="W20" s="89">
        <v>1.1000000000000001</v>
      </c>
      <c r="X20" s="89">
        <v>0.1</v>
      </c>
      <c r="Y20" s="89">
        <v>0</v>
      </c>
      <c r="Z20" s="89"/>
      <c r="AA20" s="89"/>
      <c r="AB20" s="89"/>
      <c r="AC20" s="89">
        <v>467.2</v>
      </c>
      <c r="AD20" s="89">
        <v>54</v>
      </c>
      <c r="AE20" s="89">
        <v>0</v>
      </c>
      <c r="AF20" s="108"/>
      <c r="AG20" s="108"/>
    </row>
    <row r="21" spans="1:33" ht="55.15" customHeight="1" x14ac:dyDescent="0.2">
      <c r="A21" s="53">
        <v>12</v>
      </c>
      <c r="B21" s="106" t="s">
        <v>298</v>
      </c>
      <c r="C21" s="53"/>
      <c r="D21" s="53"/>
      <c r="E21" s="53">
        <v>0</v>
      </c>
      <c r="F21" s="114">
        <v>0</v>
      </c>
      <c r="G21" s="53">
        <v>0</v>
      </c>
      <c r="H21" s="108"/>
      <c r="I21" s="108"/>
      <c r="J21" s="108"/>
      <c r="K21" s="53">
        <v>0</v>
      </c>
      <c r="L21" s="114">
        <v>0</v>
      </c>
      <c r="M21" s="53">
        <v>0</v>
      </c>
      <c r="N21" s="108"/>
      <c r="O21" s="108"/>
      <c r="P21" s="108"/>
      <c r="Q21" s="89">
        <v>0</v>
      </c>
      <c r="R21" s="89">
        <v>0</v>
      </c>
      <c r="S21" s="89">
        <v>158.72999999999999</v>
      </c>
      <c r="T21" s="89"/>
      <c r="U21" s="89"/>
      <c r="V21" s="89"/>
      <c r="W21" s="89">
        <v>0</v>
      </c>
      <c r="X21" s="89">
        <v>0</v>
      </c>
      <c r="Y21" s="89">
        <v>0.25</v>
      </c>
      <c r="Z21" s="89"/>
      <c r="AA21" s="89"/>
      <c r="AB21" s="89"/>
      <c r="AC21" s="89">
        <v>0</v>
      </c>
      <c r="AD21" s="89">
        <v>0</v>
      </c>
      <c r="AE21" s="89">
        <v>161.5</v>
      </c>
      <c r="AF21" s="108"/>
      <c r="AG21" s="108"/>
    </row>
    <row r="22" spans="1:33" ht="44.45" customHeight="1" x14ac:dyDescent="0.2">
      <c r="A22" s="53">
        <v>13</v>
      </c>
      <c r="B22" s="106" t="s">
        <v>296</v>
      </c>
      <c r="C22" s="53"/>
      <c r="D22" s="53"/>
      <c r="E22" s="53">
        <v>0</v>
      </c>
      <c r="F22" s="114">
        <v>0</v>
      </c>
      <c r="G22" s="53">
        <v>0</v>
      </c>
      <c r="H22" s="108"/>
      <c r="I22" s="108"/>
      <c r="J22" s="108"/>
      <c r="K22" s="53">
        <v>0</v>
      </c>
      <c r="L22" s="114">
        <v>0</v>
      </c>
      <c r="M22" s="53">
        <v>0</v>
      </c>
      <c r="N22" s="108"/>
      <c r="O22" s="108"/>
      <c r="P22" s="108"/>
      <c r="Q22" s="89">
        <v>164.29</v>
      </c>
      <c r="R22" s="89">
        <v>173.4</v>
      </c>
      <c r="S22" s="89">
        <v>158.72999999999999</v>
      </c>
      <c r="T22" s="89"/>
      <c r="U22" s="89"/>
      <c r="V22" s="89"/>
      <c r="W22" s="89">
        <v>1.1000000000000001</v>
      </c>
      <c r="X22" s="89">
        <v>0.2</v>
      </c>
      <c r="Y22" s="89">
        <v>0.79</v>
      </c>
      <c r="Z22" s="89"/>
      <c r="AA22" s="89"/>
      <c r="AB22" s="89"/>
      <c r="AC22" s="89">
        <v>2001.01</v>
      </c>
      <c r="AD22" s="89">
        <v>281</v>
      </c>
      <c r="AE22" s="89">
        <v>2046.17</v>
      </c>
      <c r="AF22" s="108"/>
      <c r="AG22" s="108"/>
    </row>
    <row r="23" spans="1:33" ht="46.9" customHeight="1" x14ac:dyDescent="0.2">
      <c r="A23" s="53">
        <v>14</v>
      </c>
      <c r="B23" s="106" t="s">
        <v>297</v>
      </c>
      <c r="C23" s="53"/>
      <c r="D23" s="53"/>
      <c r="E23" s="53">
        <v>0</v>
      </c>
      <c r="F23" s="114">
        <v>0</v>
      </c>
      <c r="G23" s="53">
        <v>0</v>
      </c>
      <c r="H23" s="108"/>
      <c r="I23" s="108"/>
      <c r="J23" s="108"/>
      <c r="K23" s="53">
        <v>0</v>
      </c>
      <c r="L23" s="114">
        <v>0</v>
      </c>
      <c r="M23" s="53">
        <v>0</v>
      </c>
      <c r="N23" s="108"/>
      <c r="O23" s="108"/>
      <c r="P23" s="108"/>
      <c r="Q23" s="89">
        <v>210.63</v>
      </c>
      <c r="R23" s="89">
        <v>0</v>
      </c>
      <c r="S23" s="89">
        <v>158.72999999999999</v>
      </c>
      <c r="T23" s="89"/>
      <c r="U23" s="89"/>
      <c r="V23" s="89"/>
      <c r="W23" s="89">
        <v>2.2000000000000002</v>
      </c>
      <c r="X23" s="89">
        <v>0.3</v>
      </c>
      <c r="Y23" s="89">
        <v>1.08</v>
      </c>
      <c r="Z23" s="89"/>
      <c r="AA23" s="89"/>
      <c r="AB23" s="89"/>
      <c r="AC23" s="89">
        <v>44.5</v>
      </c>
      <c r="AD23" s="89">
        <v>6</v>
      </c>
      <c r="AE23" s="89">
        <v>33.54</v>
      </c>
      <c r="AF23" s="108"/>
      <c r="AG23" s="108"/>
    </row>
    <row r="24" spans="1:33" ht="51" x14ac:dyDescent="0.2">
      <c r="A24" s="53">
        <v>15</v>
      </c>
      <c r="B24" s="106" t="s">
        <v>295</v>
      </c>
      <c r="C24" s="53"/>
      <c r="D24" s="53"/>
      <c r="E24" s="53">
        <v>0</v>
      </c>
      <c r="F24" s="114">
        <v>0</v>
      </c>
      <c r="G24" s="53">
        <v>0</v>
      </c>
      <c r="H24" s="108"/>
      <c r="I24" s="108"/>
      <c r="J24" s="108"/>
      <c r="K24" s="53">
        <v>0</v>
      </c>
      <c r="L24" s="114">
        <v>0</v>
      </c>
      <c r="M24" s="53">
        <v>0</v>
      </c>
      <c r="N24" s="108"/>
      <c r="O24" s="108"/>
      <c r="P24" s="108"/>
      <c r="Q24" s="89">
        <v>193.72</v>
      </c>
      <c r="R24" s="89">
        <v>224.1</v>
      </c>
      <c r="S24" s="89">
        <v>158.72999999999999</v>
      </c>
      <c r="T24" s="89"/>
      <c r="U24" s="89"/>
      <c r="V24" s="89"/>
      <c r="W24" s="89">
        <v>1.7</v>
      </c>
      <c r="X24" s="89">
        <v>0.2</v>
      </c>
      <c r="Y24" s="89">
        <v>0.5</v>
      </c>
      <c r="Z24" s="89"/>
      <c r="AA24" s="89"/>
      <c r="AB24" s="89"/>
      <c r="AC24" s="89">
        <v>1266.0999999999999</v>
      </c>
      <c r="AD24" s="89">
        <v>165</v>
      </c>
      <c r="AE24" s="89">
        <v>320.10000000000002</v>
      </c>
      <c r="AF24" s="108"/>
      <c r="AG24" s="108"/>
    </row>
    <row r="25" spans="1:33" ht="51" x14ac:dyDescent="0.2">
      <c r="A25" s="53">
        <v>16</v>
      </c>
      <c r="B25" s="106" t="s">
        <v>294</v>
      </c>
      <c r="C25" s="53"/>
      <c r="D25" s="53"/>
      <c r="E25" s="53">
        <v>0</v>
      </c>
      <c r="F25" s="114">
        <v>0</v>
      </c>
      <c r="G25" s="53">
        <v>0</v>
      </c>
      <c r="H25" s="108"/>
      <c r="I25" s="108"/>
      <c r="J25" s="108"/>
      <c r="K25" s="53">
        <v>0</v>
      </c>
      <c r="L25" s="114">
        <v>0</v>
      </c>
      <c r="M25" s="53">
        <v>0</v>
      </c>
      <c r="N25" s="108"/>
      <c r="O25" s="108"/>
      <c r="P25" s="108"/>
      <c r="Q25" s="89">
        <v>229.74</v>
      </c>
      <c r="R25" s="89">
        <v>112.7</v>
      </c>
      <c r="S25" s="89">
        <v>229.74</v>
      </c>
      <c r="T25" s="89"/>
      <c r="U25" s="89"/>
      <c r="V25" s="89"/>
      <c r="W25" s="89">
        <v>2.1</v>
      </c>
      <c r="X25" s="89">
        <v>0.3</v>
      </c>
      <c r="Y25" s="89">
        <v>0</v>
      </c>
      <c r="Z25" s="89"/>
      <c r="AA25" s="89"/>
      <c r="AB25" s="89"/>
      <c r="AC25" s="89">
        <v>47.6</v>
      </c>
      <c r="AD25" s="89">
        <v>7</v>
      </c>
      <c r="AE25" s="89">
        <v>0</v>
      </c>
      <c r="AF25" s="108"/>
      <c r="AG25" s="108"/>
    </row>
    <row r="26" spans="1:33" ht="51" x14ac:dyDescent="0.2">
      <c r="A26" s="53">
        <v>17</v>
      </c>
      <c r="B26" s="106" t="s">
        <v>293</v>
      </c>
      <c r="C26" s="53"/>
      <c r="D26" s="53"/>
      <c r="E26" s="53">
        <v>0</v>
      </c>
      <c r="F26" s="114">
        <v>0</v>
      </c>
      <c r="G26" s="53">
        <v>0</v>
      </c>
      <c r="H26" s="108"/>
      <c r="I26" s="108"/>
      <c r="J26" s="108"/>
      <c r="K26" s="53">
        <v>0</v>
      </c>
      <c r="L26" s="114">
        <v>0</v>
      </c>
      <c r="M26" s="53">
        <v>0</v>
      </c>
      <c r="N26" s="108"/>
      <c r="O26" s="108"/>
      <c r="P26" s="108"/>
      <c r="Q26" s="89">
        <v>185.16</v>
      </c>
      <c r="R26" s="89">
        <v>137.80000000000001</v>
      </c>
      <c r="S26" s="89">
        <v>185.16</v>
      </c>
      <c r="T26" s="89"/>
      <c r="U26" s="89"/>
      <c r="V26" s="89"/>
      <c r="W26" s="89">
        <v>6.2</v>
      </c>
      <c r="X26" s="89">
        <v>0.3</v>
      </c>
      <c r="Y26" s="89">
        <v>0</v>
      </c>
      <c r="Z26" s="89"/>
      <c r="AA26" s="89"/>
      <c r="AB26" s="89"/>
      <c r="AC26" s="89">
        <v>378.1</v>
      </c>
      <c r="AD26" s="89">
        <v>16</v>
      </c>
      <c r="AE26" s="89">
        <v>0</v>
      </c>
      <c r="AF26" s="108"/>
      <c r="AG26" s="108"/>
    </row>
    <row r="27" spans="1:33" ht="51.6" customHeight="1" x14ac:dyDescent="0.2">
      <c r="A27" s="53">
        <v>18</v>
      </c>
      <c r="B27" s="106" t="s">
        <v>292</v>
      </c>
      <c r="C27" s="53"/>
      <c r="D27" s="53"/>
      <c r="E27" s="53">
        <v>0</v>
      </c>
      <c r="F27" s="114">
        <v>0</v>
      </c>
      <c r="G27" s="53">
        <v>0</v>
      </c>
      <c r="H27" s="108"/>
      <c r="I27" s="108"/>
      <c r="J27" s="108"/>
      <c r="K27" s="53">
        <v>0</v>
      </c>
      <c r="L27" s="114">
        <v>0</v>
      </c>
      <c r="M27" s="53">
        <v>0</v>
      </c>
      <c r="N27" s="108"/>
      <c r="O27" s="108"/>
      <c r="P27" s="108"/>
      <c r="Q27" s="89">
        <v>165.09</v>
      </c>
      <c r="R27" s="89">
        <v>145</v>
      </c>
      <c r="S27" s="89">
        <v>158.72999999999999</v>
      </c>
      <c r="T27" s="89"/>
      <c r="U27" s="89"/>
      <c r="V27" s="89"/>
      <c r="W27" s="89">
        <v>1.6</v>
      </c>
      <c r="X27" s="89">
        <v>0.3</v>
      </c>
      <c r="Y27" s="89">
        <v>0</v>
      </c>
      <c r="Z27" s="89"/>
      <c r="AA27" s="89"/>
      <c r="AB27" s="89"/>
      <c r="AC27" s="89">
        <v>463.1</v>
      </c>
      <c r="AD27" s="89">
        <v>84</v>
      </c>
      <c r="AE27" s="89">
        <v>0</v>
      </c>
      <c r="AF27" s="108"/>
      <c r="AG27" s="108"/>
    </row>
    <row r="28" spans="1:33" ht="56.45" customHeight="1" x14ac:dyDescent="0.2">
      <c r="A28" s="53">
        <v>19</v>
      </c>
      <c r="B28" s="106" t="s">
        <v>285</v>
      </c>
      <c r="C28" s="53"/>
      <c r="D28" s="53"/>
      <c r="E28" s="53">
        <v>0</v>
      </c>
      <c r="F28" s="114">
        <v>0</v>
      </c>
      <c r="G28" s="53">
        <v>0</v>
      </c>
      <c r="H28" s="108"/>
      <c r="I28" s="108"/>
      <c r="J28" s="108"/>
      <c r="K28" s="53">
        <v>0</v>
      </c>
      <c r="L28" s="114">
        <v>0</v>
      </c>
      <c r="M28" s="53">
        <v>0</v>
      </c>
      <c r="N28" s="108"/>
      <c r="O28" s="108"/>
      <c r="P28" s="108"/>
      <c r="Q28" s="89">
        <v>170.96</v>
      </c>
      <c r="R28" s="89">
        <v>157.4</v>
      </c>
      <c r="S28" s="89">
        <v>158.72999999999999</v>
      </c>
      <c r="T28" s="89"/>
      <c r="U28" s="89"/>
      <c r="V28" s="89"/>
      <c r="W28" s="89">
        <v>1.3</v>
      </c>
      <c r="X28" s="89">
        <v>0.3</v>
      </c>
      <c r="Y28" s="89">
        <v>0</v>
      </c>
      <c r="Z28" s="89"/>
      <c r="AA28" s="89"/>
      <c r="AB28" s="89"/>
      <c r="AC28" s="89">
        <v>533.9</v>
      </c>
      <c r="AD28" s="89">
        <v>106</v>
      </c>
      <c r="AE28" s="89">
        <v>0</v>
      </c>
      <c r="AF28" s="108"/>
      <c r="AG28" s="108"/>
    </row>
    <row r="29" spans="1:33" ht="54" customHeight="1" x14ac:dyDescent="0.2">
      <c r="A29" s="53">
        <v>20</v>
      </c>
      <c r="B29" s="106" t="s">
        <v>291</v>
      </c>
      <c r="C29" s="53"/>
      <c r="D29" s="53"/>
      <c r="E29" s="53">
        <v>0</v>
      </c>
      <c r="F29" s="114">
        <v>0</v>
      </c>
      <c r="G29" s="53">
        <v>0</v>
      </c>
      <c r="H29" s="108"/>
      <c r="I29" s="108"/>
      <c r="J29" s="108"/>
      <c r="K29" s="53">
        <v>0</v>
      </c>
      <c r="L29" s="114">
        <v>0</v>
      </c>
      <c r="M29" s="53">
        <v>0</v>
      </c>
      <c r="N29" s="108"/>
      <c r="O29" s="108"/>
      <c r="P29" s="108"/>
      <c r="Q29" s="89">
        <v>146.26</v>
      </c>
      <c r="R29" s="89">
        <v>116.5</v>
      </c>
      <c r="S29" s="89">
        <v>0</v>
      </c>
      <c r="T29" s="89"/>
      <c r="U29" s="89"/>
      <c r="V29" s="89"/>
      <c r="W29" s="89">
        <v>2.4</v>
      </c>
      <c r="X29" s="89">
        <v>0.3</v>
      </c>
      <c r="Y29" s="89">
        <v>0</v>
      </c>
      <c r="Z29" s="89"/>
      <c r="AA29" s="89"/>
      <c r="AB29" s="89"/>
      <c r="AC29" s="89">
        <v>242.7</v>
      </c>
      <c r="AD29" s="89">
        <v>30</v>
      </c>
      <c r="AE29" s="89">
        <v>0</v>
      </c>
      <c r="AF29" s="108"/>
      <c r="AG29" s="108"/>
    </row>
    <row r="30" spans="1:33" ht="46.15" customHeight="1" x14ac:dyDescent="0.2">
      <c r="A30" s="53">
        <v>21</v>
      </c>
      <c r="B30" s="106" t="s">
        <v>290</v>
      </c>
      <c r="C30" s="53"/>
      <c r="D30" s="53"/>
      <c r="E30" s="53">
        <v>0</v>
      </c>
      <c r="F30" s="114">
        <v>0</v>
      </c>
      <c r="G30" s="53">
        <v>0</v>
      </c>
      <c r="H30" s="108"/>
      <c r="I30" s="108"/>
      <c r="J30" s="108"/>
      <c r="K30" s="53">
        <v>0</v>
      </c>
      <c r="L30" s="114">
        <v>0</v>
      </c>
      <c r="M30" s="53">
        <v>0</v>
      </c>
      <c r="N30" s="108"/>
      <c r="O30" s="108"/>
      <c r="P30" s="108"/>
      <c r="Q30" s="89">
        <v>205.1</v>
      </c>
      <c r="R30" s="89">
        <v>109.8</v>
      </c>
      <c r="S30" s="89">
        <v>205.1</v>
      </c>
      <c r="T30" s="89"/>
      <c r="U30" s="89"/>
      <c r="V30" s="89"/>
      <c r="W30" s="89">
        <v>8.5</v>
      </c>
      <c r="X30" s="89">
        <v>0.9</v>
      </c>
      <c r="Y30" s="89">
        <v>0</v>
      </c>
      <c r="Z30" s="89"/>
      <c r="AA30" s="89"/>
      <c r="AB30" s="89"/>
      <c r="AC30" s="89">
        <v>151.80000000000001</v>
      </c>
      <c r="AD30" s="89">
        <v>15</v>
      </c>
      <c r="AE30" s="89">
        <v>0</v>
      </c>
      <c r="AF30" s="108"/>
      <c r="AG30" s="108"/>
    </row>
    <row r="31" spans="1:33" ht="43.9" customHeight="1" x14ac:dyDescent="0.2">
      <c r="A31" s="53">
        <v>22</v>
      </c>
      <c r="B31" s="106" t="s">
        <v>289</v>
      </c>
      <c r="C31" s="53"/>
      <c r="D31" s="53"/>
      <c r="E31" s="53">
        <v>0</v>
      </c>
      <c r="F31" s="114">
        <v>0</v>
      </c>
      <c r="G31" s="53">
        <v>0</v>
      </c>
      <c r="H31" s="108"/>
      <c r="I31" s="108"/>
      <c r="J31" s="108"/>
      <c r="K31" s="53">
        <v>0</v>
      </c>
      <c r="L31" s="114">
        <v>0</v>
      </c>
      <c r="M31" s="53">
        <v>0</v>
      </c>
      <c r="N31" s="108"/>
      <c r="O31" s="108"/>
      <c r="P31" s="108"/>
      <c r="Q31" s="89">
        <v>143.78</v>
      </c>
      <c r="R31" s="89">
        <v>631</v>
      </c>
      <c r="S31" s="89">
        <v>143.78</v>
      </c>
      <c r="T31" s="89"/>
      <c r="U31" s="89"/>
      <c r="V31" s="89"/>
      <c r="W31" s="89">
        <v>3.3</v>
      </c>
      <c r="X31" s="89">
        <v>0.5</v>
      </c>
      <c r="Y31" s="89">
        <v>0</v>
      </c>
      <c r="Z31" s="89"/>
      <c r="AA31" s="89"/>
      <c r="AB31" s="89"/>
      <c r="AC31" s="89">
        <v>87.2</v>
      </c>
      <c r="AD31" s="89">
        <v>13</v>
      </c>
      <c r="AE31" s="89">
        <v>0</v>
      </c>
      <c r="AF31" s="108"/>
      <c r="AG31" s="108"/>
    </row>
    <row r="32" spans="1:33" ht="47.45" customHeight="1" x14ac:dyDescent="0.2">
      <c r="A32" s="53">
        <v>23</v>
      </c>
      <c r="B32" s="106" t="s">
        <v>288</v>
      </c>
      <c r="C32" s="53"/>
      <c r="D32" s="53"/>
      <c r="E32" s="53">
        <v>0</v>
      </c>
      <c r="F32" s="114">
        <v>0</v>
      </c>
      <c r="G32" s="53">
        <v>0</v>
      </c>
      <c r="H32" s="108"/>
      <c r="I32" s="108"/>
      <c r="J32" s="108"/>
      <c r="K32" s="53">
        <v>0</v>
      </c>
      <c r="L32" s="114">
        <v>0</v>
      </c>
      <c r="M32" s="53">
        <v>0</v>
      </c>
      <c r="N32" s="108"/>
      <c r="O32" s="108"/>
      <c r="P32" s="108"/>
      <c r="Q32" s="89">
        <v>120.27</v>
      </c>
      <c r="R32" s="89">
        <v>96</v>
      </c>
      <c r="S32" s="89">
        <v>120.27</v>
      </c>
      <c r="T32" s="89"/>
      <c r="U32" s="89"/>
      <c r="V32" s="89"/>
      <c r="W32" s="89">
        <v>3.9</v>
      </c>
      <c r="X32" s="89">
        <v>0.4</v>
      </c>
      <c r="Y32" s="89">
        <v>0</v>
      </c>
      <c r="Z32" s="89"/>
      <c r="AA32" s="89"/>
      <c r="AB32" s="89"/>
      <c r="AC32" s="89">
        <v>163.6</v>
      </c>
      <c r="AD32" s="89">
        <v>18</v>
      </c>
      <c r="AE32" s="89">
        <v>165.5</v>
      </c>
      <c r="AF32" s="108"/>
      <c r="AG32" s="108"/>
    </row>
    <row r="33" spans="1:33" ht="55.9" customHeight="1" x14ac:dyDescent="0.2">
      <c r="A33" s="53">
        <v>24</v>
      </c>
      <c r="B33" s="106" t="s">
        <v>286</v>
      </c>
      <c r="C33" s="53"/>
      <c r="D33" s="53"/>
      <c r="E33" s="53">
        <v>0</v>
      </c>
      <c r="F33" s="114">
        <v>0</v>
      </c>
      <c r="G33" s="53">
        <v>0</v>
      </c>
      <c r="H33" s="108"/>
      <c r="I33" s="108"/>
      <c r="J33" s="108"/>
      <c r="K33" s="53">
        <v>0</v>
      </c>
      <c r="L33" s="114">
        <v>0</v>
      </c>
      <c r="M33" s="53">
        <v>0</v>
      </c>
      <c r="N33" s="108"/>
      <c r="O33" s="108"/>
      <c r="P33" s="108"/>
      <c r="Q33" s="89">
        <v>158.72999999999999</v>
      </c>
      <c r="R33" s="89">
        <v>219.2</v>
      </c>
      <c r="S33" s="89">
        <v>158.72999999999999</v>
      </c>
      <c r="T33" s="89"/>
      <c r="U33" s="89"/>
      <c r="V33" s="89"/>
      <c r="W33" s="89">
        <v>0</v>
      </c>
      <c r="X33" s="89">
        <v>0</v>
      </c>
      <c r="Y33" s="89">
        <v>0</v>
      </c>
      <c r="Z33" s="89"/>
      <c r="AA33" s="89"/>
      <c r="AB33" s="89"/>
      <c r="AC33" s="89">
        <v>0</v>
      </c>
      <c r="AD33" s="89">
        <v>0</v>
      </c>
      <c r="AE33" s="89">
        <v>10.56</v>
      </c>
      <c r="AF33" s="108"/>
      <c r="AG33" s="108"/>
    </row>
    <row r="34" spans="1:33" ht="55.15" customHeight="1" x14ac:dyDescent="0.2">
      <c r="A34" s="53">
        <v>25</v>
      </c>
      <c r="B34" s="107" t="s">
        <v>287</v>
      </c>
      <c r="C34" s="53"/>
      <c r="D34" s="53"/>
      <c r="E34" s="53">
        <v>0</v>
      </c>
      <c r="F34" s="114">
        <v>0</v>
      </c>
      <c r="G34" s="53">
        <v>0</v>
      </c>
      <c r="H34" s="108"/>
      <c r="I34" s="108"/>
      <c r="J34" s="108"/>
      <c r="K34" s="53">
        <v>0</v>
      </c>
      <c r="L34" s="114">
        <v>0</v>
      </c>
      <c r="M34" s="53">
        <v>0</v>
      </c>
      <c r="N34" s="108"/>
      <c r="O34" s="108"/>
      <c r="P34" s="108"/>
      <c r="Q34" s="89">
        <v>115.15</v>
      </c>
      <c r="R34" s="89">
        <v>290.2</v>
      </c>
      <c r="S34" s="89">
        <v>158.72999999999999</v>
      </c>
      <c r="T34" s="89"/>
      <c r="U34" s="89"/>
      <c r="V34" s="89"/>
      <c r="W34" s="89">
        <v>0</v>
      </c>
      <c r="X34" s="89">
        <v>0</v>
      </c>
      <c r="Y34" s="89">
        <v>5</v>
      </c>
      <c r="Z34" s="89"/>
      <c r="AA34" s="89"/>
      <c r="AB34" s="89"/>
      <c r="AC34" s="89">
        <v>0</v>
      </c>
      <c r="AD34" s="89">
        <v>0</v>
      </c>
      <c r="AE34" s="89">
        <v>29</v>
      </c>
      <c r="AF34" s="108"/>
      <c r="AG34" s="108"/>
    </row>
    <row r="35" spans="1:33" ht="42" customHeight="1" x14ac:dyDescent="0.2">
      <c r="A35" s="192" t="s">
        <v>310</v>
      </c>
      <c r="B35" s="193"/>
      <c r="C35" s="108"/>
      <c r="D35" s="108"/>
      <c r="E35" s="114">
        <v>0</v>
      </c>
      <c r="F35" s="114">
        <v>0</v>
      </c>
      <c r="G35" s="114">
        <v>0</v>
      </c>
      <c r="H35" s="108"/>
      <c r="I35" s="108"/>
      <c r="J35" s="108"/>
      <c r="K35" s="114">
        <v>0</v>
      </c>
      <c r="L35" s="114">
        <v>0</v>
      </c>
      <c r="M35" s="114">
        <v>0</v>
      </c>
      <c r="N35" s="108"/>
      <c r="O35" s="108"/>
      <c r="P35" s="108"/>
      <c r="Q35" s="89">
        <v>172.8</v>
      </c>
      <c r="R35" s="89">
        <v>167</v>
      </c>
      <c r="S35" s="89">
        <v>158.69999999999999</v>
      </c>
      <c r="T35" s="89"/>
      <c r="U35" s="89"/>
      <c r="V35" s="89"/>
      <c r="W35" s="89">
        <v>1.8</v>
      </c>
      <c r="X35" s="89">
        <v>0.2</v>
      </c>
      <c r="Y35" s="89">
        <v>1</v>
      </c>
      <c r="Z35" s="89"/>
      <c r="AA35" s="89"/>
      <c r="AB35" s="89"/>
      <c r="AC35" s="122">
        <v>11291</v>
      </c>
      <c r="AD35" s="122">
        <v>1266</v>
      </c>
      <c r="AE35" s="89">
        <v>4568</v>
      </c>
      <c r="AF35" s="108"/>
      <c r="AG35" s="108"/>
    </row>
    <row r="36" spans="1:33" x14ac:dyDescent="0.2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</row>
    <row r="37" spans="1:33" x14ac:dyDescent="0.2">
      <c r="A37" s="185"/>
      <c r="B37" s="185"/>
      <c r="C37" s="185"/>
      <c r="D37" s="185"/>
      <c r="E37" s="185"/>
      <c r="F37" s="185"/>
      <c r="G37" s="185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</row>
    <row r="38" spans="1:33" x14ac:dyDescent="0.2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</row>
    <row r="39" spans="1:33" x14ac:dyDescent="0.2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</row>
    <row r="40" spans="1:33" x14ac:dyDescent="0.2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</row>
    <row r="41" spans="1:33" x14ac:dyDescent="0.2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</row>
    <row r="42" spans="1:33" x14ac:dyDescent="0.2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</row>
    <row r="43" spans="1:33" x14ac:dyDescent="0.2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</row>
    <row r="44" spans="1:33" x14ac:dyDescent="0.2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</row>
    <row r="45" spans="1:33" x14ac:dyDescent="0.2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</row>
    <row r="46" spans="1:33" x14ac:dyDescent="0.2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</row>
    <row r="47" spans="1:33" x14ac:dyDescent="0.2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</row>
    <row r="48" spans="1:33" x14ac:dyDescent="0.2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</row>
    <row r="49" spans="1:33" x14ac:dyDescent="0.2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</row>
    <row r="50" spans="1:33" x14ac:dyDescent="0.2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</row>
    <row r="51" spans="1:33" x14ac:dyDescent="0.2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</row>
    <row r="52" spans="1:33" x14ac:dyDescent="0.2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</row>
    <row r="53" spans="1:33" x14ac:dyDescent="0.2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</row>
    <row r="54" spans="1:33" x14ac:dyDescent="0.2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</row>
    <row r="55" spans="1:33" x14ac:dyDescent="0.2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</row>
    <row r="56" spans="1:33" x14ac:dyDescent="0.2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</row>
    <row r="57" spans="1:33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</row>
    <row r="58" spans="1:33" x14ac:dyDescent="0.2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</row>
    <row r="59" spans="1:33" x14ac:dyDescent="0.2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</row>
    <row r="60" spans="1:33" x14ac:dyDescent="0.2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</row>
    <row r="61" spans="1:33" x14ac:dyDescent="0.2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</row>
    <row r="62" spans="1:33" x14ac:dyDescent="0.2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</row>
    <row r="63" spans="1:33" x14ac:dyDescent="0.2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</row>
    <row r="64" spans="1:33" x14ac:dyDescent="0.2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</row>
    <row r="65" spans="1:33" x14ac:dyDescent="0.2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</row>
    <row r="66" spans="1:33" x14ac:dyDescent="0.2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</row>
    <row r="67" spans="1:33" x14ac:dyDescent="0.2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</row>
    <row r="68" spans="1:33" x14ac:dyDescent="0.2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</row>
    <row r="69" spans="1:33" x14ac:dyDescent="0.2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</row>
    <row r="70" spans="1:33" x14ac:dyDescent="0.2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</row>
    <row r="71" spans="1:33" x14ac:dyDescent="0.2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</row>
    <row r="72" spans="1:33" x14ac:dyDescent="0.2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</row>
    <row r="73" spans="1:33" x14ac:dyDescent="0.2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</row>
    <row r="74" spans="1:33" x14ac:dyDescent="0.2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</row>
    <row r="75" spans="1:33" x14ac:dyDescent="0.2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</row>
    <row r="76" spans="1:33" x14ac:dyDescent="0.2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</row>
    <row r="77" spans="1:33" x14ac:dyDescent="0.2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</row>
    <row r="78" spans="1:33" x14ac:dyDescent="0.2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</row>
    <row r="79" spans="1:33" x14ac:dyDescent="0.2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</row>
    <row r="80" spans="1:33" x14ac:dyDescent="0.2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</row>
    <row r="81" spans="1:33" x14ac:dyDescent="0.2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</row>
    <row r="82" spans="1:33" x14ac:dyDescent="0.2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</row>
  </sheetData>
  <mergeCells count="29">
    <mergeCell ref="A35:B35"/>
    <mergeCell ref="B4:B8"/>
    <mergeCell ref="AG4:AG8"/>
    <mergeCell ref="U5:Z6"/>
    <mergeCell ref="C5:H6"/>
    <mergeCell ref="C7:D7"/>
    <mergeCell ref="E7:F7"/>
    <mergeCell ref="G7:H7"/>
    <mergeCell ref="I7:J7"/>
    <mergeCell ref="K7:L7"/>
    <mergeCell ref="M7:N7"/>
    <mergeCell ref="I5:N6"/>
    <mergeCell ref="O7:P7"/>
    <mergeCell ref="A37:G37"/>
    <mergeCell ref="A2:AG2"/>
    <mergeCell ref="AE1:AG1"/>
    <mergeCell ref="A4:A8"/>
    <mergeCell ref="AA7:AB7"/>
    <mergeCell ref="AC7:AD7"/>
    <mergeCell ref="AE7:AF7"/>
    <mergeCell ref="AA5:AF6"/>
    <mergeCell ref="C4:N4"/>
    <mergeCell ref="O4:AF4"/>
    <mergeCell ref="Q7:R7"/>
    <mergeCell ref="S7:T7"/>
    <mergeCell ref="O5:T6"/>
    <mergeCell ref="U7:V7"/>
    <mergeCell ref="W7:X7"/>
    <mergeCell ref="Y7:Z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opLeftCell="A7" zoomScale="70" zoomScaleNormal="70" workbookViewId="0">
      <selection activeCell="F18" sqref="F18:F28"/>
    </sheetView>
  </sheetViews>
  <sheetFormatPr defaultColWidth="9.140625" defaultRowHeight="15" x14ac:dyDescent="0.25"/>
  <cols>
    <col min="1" max="1" width="9.140625" style="17"/>
    <col min="2" max="2" width="25.140625" style="17" customWidth="1"/>
    <col min="3" max="3" width="14.42578125" style="17" customWidth="1"/>
    <col min="4" max="4" width="14.140625" style="17" customWidth="1"/>
    <col min="5" max="5" width="10.85546875" style="17" customWidth="1"/>
    <col min="6" max="7" width="9.140625" style="17"/>
    <col min="8" max="10" width="12.42578125" style="17" customWidth="1"/>
    <col min="11" max="11" width="18.140625" style="17" customWidth="1"/>
    <col min="12" max="16384" width="9.140625" style="17"/>
  </cols>
  <sheetData>
    <row r="1" spans="1:11" ht="15.75" customHeight="1" x14ac:dyDescent="0.25">
      <c r="I1" s="187" t="s">
        <v>156</v>
      </c>
      <c r="J1" s="187"/>
      <c r="K1" s="187"/>
    </row>
    <row r="2" spans="1:11" ht="15.75" x14ac:dyDescent="0.25">
      <c r="I2" s="44"/>
      <c r="J2" s="44"/>
    </row>
    <row r="3" spans="1:11" ht="55.5" customHeight="1" x14ac:dyDescent="0.25">
      <c r="A3" s="128" t="s">
        <v>311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5" spans="1:11" x14ac:dyDescent="0.25">
      <c r="A5" s="195" t="s">
        <v>8</v>
      </c>
      <c r="B5" s="195" t="s">
        <v>41</v>
      </c>
      <c r="C5" s="195" t="s">
        <v>42</v>
      </c>
      <c r="D5" s="195" t="s">
        <v>80</v>
      </c>
      <c r="E5" s="195"/>
      <c r="F5" s="195"/>
      <c r="G5" s="195"/>
      <c r="H5" s="195" t="s">
        <v>81</v>
      </c>
      <c r="I5" s="195"/>
      <c r="J5" s="195"/>
      <c r="K5" s="195" t="s">
        <v>167</v>
      </c>
    </row>
    <row r="6" spans="1:11" x14ac:dyDescent="0.25">
      <c r="A6" s="195"/>
      <c r="B6" s="195"/>
      <c r="C6" s="195"/>
      <c r="D6" s="195" t="s">
        <v>43</v>
      </c>
      <c r="E6" s="195" t="s">
        <v>44</v>
      </c>
      <c r="F6" s="195"/>
      <c r="G6" s="195"/>
      <c r="H6" s="195" t="s">
        <v>44</v>
      </c>
      <c r="I6" s="195"/>
      <c r="J6" s="195"/>
      <c r="K6" s="195"/>
    </row>
    <row r="7" spans="1:11" ht="26.25" customHeight="1" x14ac:dyDescent="0.25">
      <c r="A7" s="195"/>
      <c r="B7" s="195"/>
      <c r="C7" s="195"/>
      <c r="D7" s="195"/>
      <c r="E7" s="10" t="s">
        <v>32</v>
      </c>
      <c r="F7" s="10" t="s">
        <v>35</v>
      </c>
      <c r="G7" s="10" t="s">
        <v>36</v>
      </c>
      <c r="H7" s="10" t="s">
        <v>32</v>
      </c>
      <c r="I7" s="10" t="s">
        <v>35</v>
      </c>
      <c r="J7" s="10" t="s">
        <v>36</v>
      </c>
      <c r="K7" s="195"/>
    </row>
    <row r="8" spans="1:11" x14ac:dyDescent="0.25">
      <c r="A8" s="10">
        <v>1</v>
      </c>
      <c r="B8" s="10">
        <v>2</v>
      </c>
      <c r="C8" s="10">
        <v>3</v>
      </c>
      <c r="D8" s="10">
        <v>5</v>
      </c>
      <c r="E8" s="10">
        <v>6</v>
      </c>
      <c r="F8" s="10">
        <v>7</v>
      </c>
      <c r="G8" s="10">
        <v>8</v>
      </c>
      <c r="H8" s="20">
        <v>9</v>
      </c>
      <c r="I8" s="20">
        <v>10</v>
      </c>
      <c r="J8" s="20">
        <v>11</v>
      </c>
      <c r="K8" s="20">
        <v>12</v>
      </c>
    </row>
    <row r="9" spans="1:11" ht="51" x14ac:dyDescent="0.25">
      <c r="A9" s="10">
        <v>1</v>
      </c>
      <c r="B9" s="13" t="s">
        <v>45</v>
      </c>
      <c r="C9" s="10" t="s">
        <v>46</v>
      </c>
      <c r="D9" s="10">
        <v>33.4</v>
      </c>
      <c r="E9" s="10">
        <v>33.4</v>
      </c>
      <c r="F9" s="10">
        <v>26.3</v>
      </c>
      <c r="G9" s="10">
        <v>23.1</v>
      </c>
      <c r="H9" s="18"/>
      <c r="I9" s="113">
        <v>46.9</v>
      </c>
      <c r="J9" s="18"/>
      <c r="K9" s="18"/>
    </row>
    <row r="10" spans="1:11" ht="51" x14ac:dyDescent="0.25">
      <c r="A10" s="10">
        <v>2</v>
      </c>
      <c r="B10" s="13" t="s">
        <v>47</v>
      </c>
      <c r="C10" s="10" t="s">
        <v>48</v>
      </c>
      <c r="D10" s="10">
        <v>0.17280000000000001</v>
      </c>
      <c r="E10" s="10">
        <v>0.17280000000000001</v>
      </c>
      <c r="F10" s="10">
        <v>0.17280000000000001</v>
      </c>
      <c r="G10" s="10">
        <v>0.15870000000000001</v>
      </c>
      <c r="H10" s="18"/>
      <c r="I10" s="113">
        <v>0.16700000000000001</v>
      </c>
      <c r="J10" s="18"/>
      <c r="K10" s="18"/>
    </row>
    <row r="11" spans="1:11" ht="38.25" x14ac:dyDescent="0.25">
      <c r="A11" s="10">
        <v>3</v>
      </c>
      <c r="B11" s="13" t="s">
        <v>49</v>
      </c>
      <c r="C11" s="10" t="s">
        <v>50</v>
      </c>
      <c r="D11" s="10">
        <v>0</v>
      </c>
      <c r="E11" s="9">
        <v>0</v>
      </c>
      <c r="F11" s="9">
        <v>0</v>
      </c>
      <c r="G11" s="9">
        <v>0</v>
      </c>
      <c r="H11" s="18"/>
      <c r="I11" s="113">
        <v>0</v>
      </c>
      <c r="J11" s="18"/>
      <c r="K11" s="18"/>
    </row>
    <row r="12" spans="1:11" ht="76.5" x14ac:dyDescent="0.25">
      <c r="A12" s="10">
        <v>4</v>
      </c>
      <c r="B12" s="13" t="s">
        <v>51</v>
      </c>
      <c r="C12" s="10" t="s">
        <v>52</v>
      </c>
      <c r="D12" s="10">
        <v>75</v>
      </c>
      <c r="E12" s="10">
        <v>45</v>
      </c>
      <c r="F12" s="10">
        <v>5</v>
      </c>
      <c r="G12" s="10">
        <v>2</v>
      </c>
      <c r="H12" s="18"/>
      <c r="I12" s="113">
        <v>45</v>
      </c>
      <c r="J12" s="18"/>
      <c r="K12" s="18"/>
    </row>
    <row r="13" spans="1:11" x14ac:dyDescent="0.25">
      <c r="A13" s="197">
        <v>5</v>
      </c>
      <c r="B13" s="197" t="s">
        <v>53</v>
      </c>
      <c r="C13" s="10" t="s">
        <v>54</v>
      </c>
      <c r="D13" s="14">
        <v>11291</v>
      </c>
      <c r="E13" s="14">
        <v>11291</v>
      </c>
      <c r="F13" s="14">
        <v>11291</v>
      </c>
      <c r="G13" s="14">
        <v>4568</v>
      </c>
      <c r="H13" s="18"/>
      <c r="I13" s="113">
        <v>1266</v>
      </c>
      <c r="J13" s="18"/>
      <c r="K13" s="18"/>
    </row>
    <row r="14" spans="1:11" ht="51" x14ac:dyDescent="0.25">
      <c r="A14" s="198"/>
      <c r="B14" s="198"/>
      <c r="C14" s="10" t="s">
        <v>82</v>
      </c>
      <c r="D14" s="16">
        <v>25.64</v>
      </c>
      <c r="E14" s="16">
        <v>25.64</v>
      </c>
      <c r="F14" s="16">
        <v>14.45</v>
      </c>
      <c r="G14" s="16">
        <v>11.36</v>
      </c>
      <c r="H14" s="18"/>
      <c r="I14" s="113">
        <v>27</v>
      </c>
      <c r="J14" s="18"/>
      <c r="K14" s="18"/>
    </row>
    <row r="15" spans="1:11" ht="25.5" x14ac:dyDescent="0.25">
      <c r="A15" s="195">
        <v>6</v>
      </c>
      <c r="B15" s="196" t="s">
        <v>55</v>
      </c>
      <c r="C15" s="10" t="s">
        <v>56</v>
      </c>
      <c r="D15" s="15">
        <v>16.5</v>
      </c>
      <c r="E15" s="15">
        <v>16.5</v>
      </c>
      <c r="F15" s="15">
        <v>8.25</v>
      </c>
      <c r="G15" s="15">
        <v>0</v>
      </c>
      <c r="H15" s="18"/>
      <c r="I15" s="113">
        <v>0.2</v>
      </c>
      <c r="J15" s="18"/>
      <c r="K15" s="18"/>
    </row>
    <row r="16" spans="1:11" x14ac:dyDescent="0.25">
      <c r="A16" s="195"/>
      <c r="B16" s="196"/>
      <c r="C16" s="10" t="s">
        <v>57</v>
      </c>
      <c r="D16" s="10">
        <v>0</v>
      </c>
      <c r="E16" s="10">
        <v>0</v>
      </c>
      <c r="F16" s="10">
        <v>0</v>
      </c>
      <c r="G16" s="10">
        <v>0</v>
      </c>
      <c r="H16" s="18"/>
      <c r="I16" s="113">
        <v>0</v>
      </c>
      <c r="J16" s="18"/>
      <c r="K16" s="18"/>
    </row>
    <row r="17" spans="1:11" ht="165.75" x14ac:dyDescent="0.25">
      <c r="A17" s="10">
        <v>7</v>
      </c>
      <c r="B17" s="13" t="s">
        <v>83</v>
      </c>
      <c r="C17" s="10" t="s">
        <v>58</v>
      </c>
      <c r="D17" s="13"/>
      <c r="E17" s="13"/>
      <c r="F17" s="13"/>
      <c r="G17" s="13"/>
      <c r="H17" s="18"/>
      <c r="I17" s="113"/>
      <c r="J17" s="18"/>
      <c r="K17" s="18"/>
    </row>
    <row r="18" spans="1:11" ht="25.5" x14ac:dyDescent="0.25">
      <c r="A18" s="10" t="s">
        <v>59</v>
      </c>
      <c r="B18" s="13" t="s">
        <v>60</v>
      </c>
      <c r="C18" s="10" t="s">
        <v>61</v>
      </c>
      <c r="D18" s="10">
        <v>1E-3</v>
      </c>
      <c r="E18" s="10">
        <v>1E-3</v>
      </c>
      <c r="F18" s="10">
        <v>1E-3</v>
      </c>
      <c r="G18" s="10">
        <v>1E-3</v>
      </c>
      <c r="H18" s="18"/>
      <c r="I18" s="113">
        <v>0</v>
      </c>
      <c r="J18" s="18"/>
      <c r="K18" s="18"/>
    </row>
    <row r="19" spans="1:11" ht="38.25" x14ac:dyDescent="0.25">
      <c r="A19" s="10" t="s">
        <v>62</v>
      </c>
      <c r="B19" s="13" t="s">
        <v>63</v>
      </c>
      <c r="C19" s="10" t="s">
        <v>61</v>
      </c>
      <c r="D19" s="10">
        <v>1E-4</v>
      </c>
      <c r="E19" s="115">
        <v>1E-4</v>
      </c>
      <c r="F19" s="115">
        <v>1E-4</v>
      </c>
      <c r="G19" s="115">
        <v>1E-4</v>
      </c>
      <c r="H19" s="18"/>
      <c r="I19" s="113">
        <v>0</v>
      </c>
      <c r="J19" s="18"/>
      <c r="K19" s="18"/>
    </row>
    <row r="20" spans="1:11" ht="25.5" x14ac:dyDescent="0.25">
      <c r="A20" s="10" t="s">
        <v>64</v>
      </c>
      <c r="B20" s="13" t="s">
        <v>65</v>
      </c>
      <c r="C20" s="10" t="s">
        <v>61</v>
      </c>
      <c r="D20" s="10">
        <v>2.48</v>
      </c>
      <c r="E20" s="10">
        <v>2.48</v>
      </c>
      <c r="F20" s="10">
        <v>2.36</v>
      </c>
      <c r="G20" s="10">
        <v>2.23</v>
      </c>
      <c r="H20" s="18"/>
      <c r="I20" s="113">
        <v>0</v>
      </c>
      <c r="J20" s="18"/>
      <c r="K20" s="18"/>
    </row>
    <row r="21" spans="1:11" x14ac:dyDescent="0.25">
      <c r="A21" s="10" t="s">
        <v>66</v>
      </c>
      <c r="B21" s="13" t="s">
        <v>67</v>
      </c>
      <c r="C21" s="10" t="s">
        <v>61</v>
      </c>
      <c r="D21" s="10">
        <v>0.4</v>
      </c>
      <c r="E21" s="10">
        <v>0.4</v>
      </c>
      <c r="F21" s="10">
        <v>0.38</v>
      </c>
      <c r="G21" s="10">
        <v>0.36</v>
      </c>
      <c r="H21" s="18"/>
      <c r="I21" s="113">
        <v>0</v>
      </c>
      <c r="J21" s="18"/>
      <c r="K21" s="18"/>
    </row>
    <row r="22" spans="1:11" x14ac:dyDescent="0.25">
      <c r="A22" s="10" t="s">
        <v>68</v>
      </c>
      <c r="B22" s="13" t="s">
        <v>324</v>
      </c>
      <c r="C22" s="10" t="s">
        <v>61</v>
      </c>
      <c r="D22" s="10">
        <v>0.26</v>
      </c>
      <c r="E22" s="10">
        <v>0.26</v>
      </c>
      <c r="F22" s="10">
        <v>0.25</v>
      </c>
      <c r="G22" s="10">
        <v>0.23</v>
      </c>
      <c r="H22" s="18"/>
      <c r="I22" s="113">
        <v>0</v>
      </c>
      <c r="J22" s="18"/>
      <c r="K22" s="18"/>
    </row>
    <row r="23" spans="1:11" x14ac:dyDescent="0.25">
      <c r="A23" s="10" t="s">
        <v>69</v>
      </c>
      <c r="B23" s="13" t="s">
        <v>70</v>
      </c>
      <c r="C23" s="10" t="s">
        <v>61</v>
      </c>
      <c r="D23" s="10">
        <v>0.28000000000000003</v>
      </c>
      <c r="E23" s="10">
        <v>0.28000000000000003</v>
      </c>
      <c r="F23" s="10">
        <v>0.27</v>
      </c>
      <c r="G23" s="10">
        <v>0.25</v>
      </c>
      <c r="H23" s="18"/>
      <c r="I23" s="113">
        <v>0</v>
      </c>
      <c r="J23" s="18"/>
      <c r="K23" s="18"/>
    </row>
    <row r="24" spans="1:11" ht="25.5" x14ac:dyDescent="0.25">
      <c r="A24" s="10" t="s">
        <v>71</v>
      </c>
      <c r="B24" s="13" t="s">
        <v>325</v>
      </c>
      <c r="C24" s="10" t="s">
        <v>61</v>
      </c>
      <c r="D24" s="10">
        <v>0.28000000000000003</v>
      </c>
      <c r="E24" s="10">
        <v>0.28000000000000003</v>
      </c>
      <c r="F24" s="10">
        <v>0.27</v>
      </c>
      <c r="G24" s="10">
        <v>0.25</v>
      </c>
      <c r="H24" s="18"/>
      <c r="I24" s="113">
        <v>0</v>
      </c>
      <c r="J24" s="18"/>
      <c r="K24" s="18"/>
    </row>
    <row r="25" spans="1:11" x14ac:dyDescent="0.25">
      <c r="A25" s="10" t="s">
        <v>72</v>
      </c>
      <c r="B25" s="13" t="s">
        <v>73</v>
      </c>
      <c r="C25" s="10" t="s">
        <v>61</v>
      </c>
      <c r="D25" s="10">
        <v>7.65</v>
      </c>
      <c r="E25" s="10">
        <v>7.65</v>
      </c>
      <c r="F25" s="10">
        <v>7.27</v>
      </c>
      <c r="G25" s="10">
        <v>6.89</v>
      </c>
      <c r="H25" s="18"/>
      <c r="I25" s="113">
        <v>0</v>
      </c>
      <c r="J25" s="18"/>
      <c r="K25" s="18"/>
    </row>
    <row r="26" spans="1:11" x14ac:dyDescent="0.25">
      <c r="A26" s="10" t="s">
        <v>74</v>
      </c>
      <c r="B26" s="13" t="s">
        <v>75</v>
      </c>
      <c r="C26" s="10" t="s">
        <v>61</v>
      </c>
      <c r="D26" s="10">
        <v>3.0000000000000001E-3</v>
      </c>
      <c r="E26" s="10">
        <v>3.0000000000000001E-3</v>
      </c>
      <c r="F26" s="10">
        <v>3.0000000000000001E-3</v>
      </c>
      <c r="G26" s="10">
        <v>3.0000000000000001E-3</v>
      </c>
      <c r="H26" s="18"/>
      <c r="I26" s="113">
        <v>0</v>
      </c>
      <c r="J26" s="18"/>
      <c r="K26" s="18"/>
    </row>
    <row r="27" spans="1:11" x14ac:dyDescent="0.25">
      <c r="A27" s="10" t="s">
        <v>76</v>
      </c>
      <c r="B27" s="13" t="s">
        <v>78</v>
      </c>
      <c r="C27" s="10" t="s">
        <v>61</v>
      </c>
      <c r="D27" s="10">
        <v>3.0000000000000001E-3</v>
      </c>
      <c r="E27" s="10">
        <v>3.0000000000000001E-3</v>
      </c>
      <c r="F27" s="10">
        <v>3.0000000000000001E-3</v>
      </c>
      <c r="G27" s="10">
        <v>3.0000000000000001E-3</v>
      </c>
      <c r="H27" s="18"/>
      <c r="I27" s="113">
        <v>0</v>
      </c>
      <c r="J27" s="18"/>
      <c r="K27" s="18"/>
    </row>
    <row r="28" spans="1:11" x14ac:dyDescent="0.25">
      <c r="A28" s="10" t="s">
        <v>77</v>
      </c>
      <c r="B28" s="13" t="s">
        <v>79</v>
      </c>
      <c r="C28" s="10" t="s">
        <v>61</v>
      </c>
      <c r="D28" s="10">
        <v>8.0000000000000002E-3</v>
      </c>
      <c r="E28" s="10">
        <v>8.0000000000000002E-3</v>
      </c>
      <c r="F28" s="110">
        <v>0.01</v>
      </c>
      <c r="G28" s="110">
        <v>0.01</v>
      </c>
      <c r="H28" s="111"/>
      <c r="I28" s="113">
        <v>0</v>
      </c>
      <c r="J28" s="18"/>
      <c r="K28" s="18"/>
    </row>
    <row r="30" spans="1:11" ht="13.9" customHeight="1" x14ac:dyDescent="0.25">
      <c r="A30" s="194"/>
      <c r="B30" s="194"/>
      <c r="C30" s="194"/>
      <c r="D30" s="194"/>
    </row>
  </sheetData>
  <mergeCells count="16">
    <mergeCell ref="A30:D30"/>
    <mergeCell ref="I1:K1"/>
    <mergeCell ref="K5:K7"/>
    <mergeCell ref="A15:A16"/>
    <mergeCell ref="B15:B16"/>
    <mergeCell ref="H6:J6"/>
    <mergeCell ref="B5:B7"/>
    <mergeCell ref="C5:C7"/>
    <mergeCell ref="D5:G5"/>
    <mergeCell ref="D6:D7"/>
    <mergeCell ref="E6:G6"/>
    <mergeCell ref="H5:J5"/>
    <mergeCell ref="A5:A7"/>
    <mergeCell ref="A13:A14"/>
    <mergeCell ref="B13:B14"/>
    <mergeCell ref="A3:K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Титульный</vt:lpstr>
      <vt:lpstr>Контроль исполнения финплана</vt:lpstr>
      <vt:lpstr>Контроль соответствия инсточник</vt:lpstr>
      <vt:lpstr>Контроль соответствия мероприят</vt:lpstr>
      <vt:lpstr>Подтверждающие документы</vt:lpstr>
      <vt:lpstr>Закупочная деятельность</vt:lpstr>
      <vt:lpstr>Контроль сроков</vt:lpstr>
      <vt:lpstr>Показатели надежности и ЭФ</vt:lpstr>
      <vt:lpstr>Плановые показатели</vt:lpstr>
      <vt:lpstr>Контроль использ платы за ТП</vt:lpstr>
    </vt:vector>
  </TitlesOfParts>
  <Company>REK DCT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Шуляк Сергей Юрьевич</dc:creator>
  <cp:lastModifiedBy>Наталья Валерьевна Мельникова</cp:lastModifiedBy>
  <cp:lastPrinted>2018-04-18T11:06:26Z</cp:lastPrinted>
  <dcterms:created xsi:type="dcterms:W3CDTF">2016-03-25T13:32:44Z</dcterms:created>
  <dcterms:modified xsi:type="dcterms:W3CDTF">2018-06-04T14:56:29Z</dcterms:modified>
</cp:coreProperties>
</file>